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20610" windowHeight="11640"/>
  </bookViews>
  <sheets>
    <sheet name="2013 (2)" sheetId="5" r:id="rId1"/>
    <sheet name="Лист1" sheetId="1" r:id="rId2"/>
    <sheet name="Лист2" sheetId="2" r:id="rId3"/>
    <sheet name="2013" sheetId="4" r:id="rId4"/>
    <sheet name="Лист3" sheetId="3" r:id="rId5"/>
  </sheets>
  <calcPr calcId="145621" refMode="R1C1"/>
</workbook>
</file>

<file path=xl/calcChain.xml><?xml version="1.0" encoding="utf-8"?>
<calcChain xmlns="http://schemas.openxmlformats.org/spreadsheetml/2006/main">
  <c r="D43" i="5" l="1"/>
  <c r="F23" i="5" l="1"/>
  <c r="G23" i="5" s="1"/>
  <c r="E23" i="5"/>
  <c r="D48" i="5"/>
  <c r="E48" i="5" s="1"/>
  <c r="E47" i="5"/>
  <c r="D45" i="5"/>
  <c r="E45" i="5" s="1"/>
  <c r="E44" i="5"/>
  <c r="E43" i="5"/>
  <c r="E42" i="5"/>
  <c r="F31" i="5"/>
  <c r="E31" i="5"/>
  <c r="G24" i="5"/>
  <c r="D24" i="5"/>
  <c r="D23" i="5"/>
  <c r="D43" i="4"/>
  <c r="E43" i="4" s="1"/>
  <c r="D48" i="4"/>
  <c r="E48" i="4" s="1"/>
  <c r="D45" i="4"/>
  <c r="E45" i="4" s="1"/>
  <c r="G30" i="4"/>
  <c r="G29" i="4"/>
  <c r="G28" i="4"/>
  <c r="F31" i="4"/>
  <c r="G31" i="4" s="1"/>
  <c r="E31" i="4"/>
  <c r="G24" i="4"/>
  <c r="E47" i="4"/>
  <c r="E44" i="4"/>
  <c r="E42" i="4"/>
  <c r="D24" i="4"/>
  <c r="G23" i="4"/>
  <c r="D23" i="4"/>
  <c r="E31" i="2"/>
  <c r="G31" i="2" s="1"/>
  <c r="E48" i="2"/>
  <c r="E47" i="2"/>
  <c r="E45" i="2"/>
  <c r="E44" i="2"/>
  <c r="E43" i="2"/>
  <c r="E42" i="2"/>
  <c r="G27" i="2"/>
  <c r="G24" i="2"/>
  <c r="D24" i="2"/>
  <c r="F23" i="2"/>
  <c r="G23" i="2"/>
  <c r="D23" i="2"/>
  <c r="G15" i="1"/>
  <c r="F15" i="1"/>
  <c r="F102" i="1"/>
  <c r="G102" i="1" s="1"/>
  <c r="E102" i="1"/>
  <c r="G110" i="1"/>
  <c r="D103" i="1"/>
  <c r="D102" i="1"/>
  <c r="G103" i="1"/>
  <c r="E121" i="1"/>
  <c r="E120" i="1"/>
  <c r="E118" i="1"/>
  <c r="E117" i="1"/>
  <c r="E116" i="1"/>
  <c r="E115" i="1"/>
  <c r="G106" i="1"/>
  <c r="G31" i="5" l="1"/>
</calcChain>
</file>

<file path=xl/sharedStrings.xml><?xml version="1.0" encoding="utf-8"?>
<sst xmlns="http://schemas.openxmlformats.org/spreadsheetml/2006/main" count="385" uniqueCount="145">
  <si>
    <t>Форма</t>
  </si>
  <si>
    <t>ОСНОВНЫЕ ПОКАЗАТЕЛИ</t>
  </si>
  <si>
    <t>финансово-хозяйственной деятельности</t>
  </si>
  <si>
    <t>предприятия за 2012 год</t>
  </si>
  <si>
    <t>Показатели</t>
  </si>
  <si>
    <t>Единица измерения</t>
  </si>
  <si>
    <t>2011 г.</t>
  </si>
  <si>
    <t>факт</t>
  </si>
  <si>
    <t>2012 г.</t>
  </si>
  <si>
    <t>2012 г. к 2011 г., %</t>
  </si>
  <si>
    <t>Прогноз на 2013 год</t>
  </si>
  <si>
    <t>план</t>
  </si>
  <si>
    <t>рез-т деят., %</t>
  </si>
  <si>
    <t>1. Объем произведенной продукции и оказанных услуг собственного производства</t>
  </si>
  <si>
    <t>тыс. руб.</t>
  </si>
  <si>
    <t>в т. ч. в натуральном выражении:</t>
  </si>
  <si>
    <t>2. Выручка от реализации - всего</t>
  </si>
  <si>
    <t>в том числе:</t>
  </si>
  <si>
    <t>- по основной деятельности</t>
  </si>
  <si>
    <t>- по прочей деятельности</t>
  </si>
  <si>
    <t>3. Расходы – всего</t>
  </si>
  <si>
    <t>3.1. Материальные затраты</t>
  </si>
  <si>
    <t>- сырье и материалы</t>
  </si>
  <si>
    <t>- покупные изделия и полуфабрикаты на технологические цели</t>
  </si>
  <si>
    <t>- вода на технологические цели</t>
  </si>
  <si>
    <t>- электроэнергия на технологические цели</t>
  </si>
  <si>
    <t>- теплоэнергия на технологические цели</t>
  </si>
  <si>
    <t>- оплата услуг производственного характера сторонних организаций</t>
  </si>
  <si>
    <t>3.2. Расходы на оплату труда - всего</t>
  </si>
  <si>
    <t>- расходы на заработную плату</t>
  </si>
  <si>
    <t>- отчисления на социальные нужды</t>
  </si>
  <si>
    <t>3.3. Амортизация –всего</t>
  </si>
  <si>
    <t>- основных фондов</t>
  </si>
  <si>
    <t>- нематериальных активов</t>
  </si>
  <si>
    <t>3.4. Прочие затраты – всего</t>
  </si>
  <si>
    <t>- налоги, сборы и иные обязательные платежи, включаемые в себестоимость</t>
  </si>
  <si>
    <t>- затраты на оплату процентов по полученным кредитам</t>
  </si>
  <si>
    <t>- арендная плата</t>
  </si>
  <si>
    <t>- иные затраты (расшифровать)</t>
  </si>
  <si>
    <t>4. Финансовый результат (прибыль, убыток)</t>
  </si>
  <si>
    <t>5. Налоги, относимые на финансовый результат</t>
  </si>
  <si>
    <t>6. Чистая прибыль (убыток)</t>
  </si>
  <si>
    <t>7. Направления использования чистой прибыли (расшифровать):</t>
  </si>
  <si>
    <t>8. Себестоимость единицы продукции</t>
  </si>
  <si>
    <t>руб.</t>
  </si>
  <si>
    <t>9. Дебиторская задолженность</t>
  </si>
  <si>
    <t>9.1. Краткосрочная</t>
  </si>
  <si>
    <t>- расчеты с покупателями и заказчиками</t>
  </si>
  <si>
    <t>- авансы выданные</t>
  </si>
  <si>
    <t>- прочая</t>
  </si>
  <si>
    <t>9.2. Долгосрочная</t>
  </si>
  <si>
    <t>10. Кредиторская задолженность</t>
  </si>
  <si>
    <t>10.1. Краткосрочная</t>
  </si>
  <si>
    <t> тыс. руб.</t>
  </si>
  <si>
    <t>- задолженность поставщикам и подрядчикам</t>
  </si>
  <si>
    <t>- задолженность по зарплате</t>
  </si>
  <si>
    <t>- задолженность по налогам и сборам:</t>
  </si>
  <si>
    <t>- задолженность перед государственными внебюджетными фондами</t>
  </si>
  <si>
    <t>- кредиты и займы</t>
  </si>
  <si>
    <t>10.2. Долгосрочные кредиты и займы</t>
  </si>
  <si>
    <t>11. Объем бюджетного финансирования</t>
  </si>
  <si>
    <t>12. Численность работников - всего</t>
  </si>
  <si>
    <t>чел.</t>
  </si>
  <si>
    <t>13. Среднемесячная заработная плата 1 работника</t>
  </si>
  <si>
    <t>14. Чистые активы</t>
  </si>
  <si>
    <t xml:space="preserve">СВЕДЕНИЯ О ДОХОДАХ УЧРЕЖДЕНИЯ И О </t>
  </si>
  <si>
    <t>ПОКАЗАТЕЛЯХ ЭНЕРГОЭФФЕКТИВНОСТИ</t>
  </si>
  <si>
    <t xml:space="preserve">за 2012 год </t>
  </si>
  <si>
    <t xml:space="preserve">(наименование учреждения) </t>
  </si>
  <si>
    <t>____________________________________________________</t>
  </si>
  <si>
    <t>(наименование главного распорядителя бюджетных средств)</t>
  </si>
  <si>
    <t>1. Доходы учреждения</t>
  </si>
  <si>
    <t>Наименование услуги по видам</t>
  </si>
  <si>
    <t>Объем реализации в натуральном выражении</t>
  </si>
  <si>
    <t>Объем реализации в стоимостном выражении, тыс. руб.</t>
  </si>
  <si>
    <t xml:space="preserve">План </t>
  </si>
  <si>
    <t xml:space="preserve">Факт </t>
  </si>
  <si>
    <t>Темп роста, %</t>
  </si>
  <si>
    <t>План 2012 г.</t>
  </si>
  <si>
    <t>Факт 2012 г.</t>
  </si>
  <si>
    <t>1. Основная деятельность</t>
  </si>
  <si>
    <t>1.2.</t>
  </si>
  <si>
    <t>2. Внебюджетные услуги</t>
  </si>
  <si>
    <t>2.2.</t>
  </si>
  <si>
    <t>3. Другие источники</t>
  </si>
  <si>
    <t>Всего</t>
  </si>
  <si>
    <t>2. Энергосбережение и повышение энергетической эффективности учреждения</t>
  </si>
  <si>
    <t>Наименование показателей</t>
  </si>
  <si>
    <t>2009 год*</t>
  </si>
  <si>
    <t>2012 год</t>
  </si>
  <si>
    <t>Темп роста к 2009 году, %</t>
  </si>
  <si>
    <t>Расход тепловой энергии</t>
  </si>
  <si>
    <t>Гкал</t>
  </si>
  <si>
    <r>
      <t xml:space="preserve">Удельный расход тепловой энергии на </t>
    </r>
    <r>
      <rPr>
        <sz val="12"/>
        <rFont val="Times New Roman"/>
        <family val="1"/>
        <charset val="204"/>
      </rPr>
      <t>кубический метр общего объема зданий, строений, сооружений**</t>
    </r>
  </si>
  <si>
    <r>
      <t>Гкал/м</t>
    </r>
    <r>
      <rPr>
        <vertAlign val="superscript"/>
        <sz val="12"/>
        <rFont val="Times New Roman"/>
        <family val="1"/>
        <charset val="204"/>
      </rPr>
      <t>3</t>
    </r>
  </si>
  <si>
    <t>Расход электрической энергии</t>
  </si>
  <si>
    <t>кВт.ч.</t>
  </si>
  <si>
    <r>
      <t xml:space="preserve">Удельный расход электрической энергии на </t>
    </r>
    <r>
      <rPr>
        <sz val="12"/>
        <rFont val="Times New Roman"/>
        <family val="1"/>
        <charset val="204"/>
      </rPr>
      <t>квадратный метр общей площади зданий, строений, сооружений</t>
    </r>
    <r>
      <rPr>
        <sz val="12"/>
        <color indexed="8"/>
        <rFont val="Times New Roman"/>
        <family val="1"/>
        <charset val="204"/>
      </rPr>
      <t xml:space="preserve"> (или на </t>
    </r>
    <r>
      <rPr>
        <sz val="12"/>
        <rFont val="Times New Roman"/>
        <family val="1"/>
        <charset val="204"/>
      </rPr>
      <t>кубический метр общего объема зданий, строений, сооружений в случае использования электроэнергии на цели отопления)**</t>
    </r>
  </si>
  <si>
    <r>
      <t>кВт.ч./м</t>
    </r>
    <r>
      <rPr>
        <vertAlign val="superscript"/>
        <sz val="12"/>
        <rFont val="Times New Roman"/>
        <family val="1"/>
        <charset val="204"/>
      </rPr>
      <t>2</t>
    </r>
  </si>
  <si>
    <r>
      <t>(или кВт.ч./ м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>)</t>
    </r>
  </si>
  <si>
    <t>Расход воды на снабжение учреждения</t>
  </si>
  <si>
    <t>куб.м.</t>
  </si>
  <si>
    <r>
      <t xml:space="preserve">Удельный расход воды на снабжение учреждения на </t>
    </r>
    <r>
      <rPr>
        <sz val="12"/>
        <rFont val="Times New Roman"/>
        <family val="1"/>
        <charset val="204"/>
      </rPr>
      <t>квадратный метр общей площади зданий, строений, сооружений</t>
    </r>
  </si>
  <si>
    <r>
      <t>куб.м./м</t>
    </r>
    <r>
      <rPr>
        <vertAlign val="superscript"/>
        <sz val="12"/>
        <rFont val="Times New Roman"/>
        <family val="1"/>
        <charset val="204"/>
      </rPr>
      <t>2</t>
    </r>
  </si>
  <si>
    <t xml:space="preserve">Расход природного газа  </t>
  </si>
  <si>
    <t>тыс. куб.м.</t>
  </si>
  <si>
    <t>Удельный расход природного газа на кубический метр общего объема зданий, строений, сооружений**</t>
  </si>
  <si>
    <r>
      <t>куб.м./м</t>
    </r>
    <r>
      <rPr>
        <vertAlign val="superscript"/>
        <sz val="12"/>
        <rFont val="Times New Roman"/>
        <family val="1"/>
        <charset val="204"/>
      </rPr>
      <t>3</t>
    </r>
  </si>
  <si>
    <r>
      <t xml:space="preserve">* - объем потребления энергетического ресурса в 2009 году определяется в соответствии с пунктом 3 </t>
    </r>
    <r>
      <rPr>
        <sz val="12"/>
        <rFont val="Times New Roman"/>
        <family val="1"/>
        <charset val="204"/>
      </rPr>
      <t xml:space="preserve">Порядка определения объемов снижения потребляемых государственным (муниципальным) учреждением ресурсов в сопоставимых условиях, утвержденного приказом </t>
    </r>
    <r>
      <rPr>
        <sz val="12"/>
        <color indexed="18"/>
        <rFont val="Times New Roman"/>
        <family val="1"/>
        <charset val="204"/>
      </rPr>
      <t>Министерства экономического развития Российской Федерации от 24 октября 2011 г. № 591.</t>
    </r>
  </si>
  <si>
    <r>
      <t xml:space="preserve">** - </t>
    </r>
    <r>
      <rPr>
        <sz val="12"/>
        <rFont val="Times New Roman"/>
        <family val="1"/>
        <charset val="204"/>
      </rPr>
      <t xml:space="preserve">удельный расход тепловой энергии, природного газа или электрической энергии, используемой на цели отопления, на кубический метр общего объема зданий, строений, сооружений за 2011 год определяется по формуле (3), указанной в пункте 6 Порядка определения объемов снижения потребляемых государственным (муниципальным) учреждением ресурсов в сопоставимых условиях, утвержденного приказом </t>
    </r>
    <r>
      <rPr>
        <sz val="12"/>
        <color indexed="18"/>
        <rFont val="Times New Roman"/>
        <family val="1"/>
        <charset val="204"/>
      </rPr>
      <t>Министерства экономического развития Российской Федерации от 24 октября 2011 г. № 591.</t>
    </r>
  </si>
  <si>
    <t xml:space="preserve">                                                                        </t>
  </si>
  <si>
    <t>Приложение № 3</t>
  </si>
  <si>
    <t xml:space="preserve"> </t>
  </si>
  <si>
    <t>к постановлению</t>
  </si>
  <si>
    <t>администрации города от _____________</t>
  </si>
  <si>
    <t>Приложение № 4</t>
  </si>
  <si>
    <t>2.1.Аренда помещений</t>
  </si>
  <si>
    <t>1.1. Услуга по получению общедоступного и бесплатного начального, общего, основного общего, среднего (полного) общего образования</t>
  </si>
  <si>
    <t>3.1.Добровольные пожертвования</t>
  </si>
  <si>
    <t>0</t>
  </si>
  <si>
    <t>МОАУ "СОШ №54 г.Орска"</t>
  </si>
  <si>
    <t>администрации города от ____</t>
  </si>
  <si>
    <t>МУ "Управление образования администрации г.Орска"</t>
  </si>
  <si>
    <r>
      <t xml:space="preserve">* - объем потребления энергетического ресурса в 2009 году определяется в соответствии с пунктом 3 </t>
    </r>
    <r>
      <rPr>
        <sz val="9"/>
        <rFont val="Times New Roman"/>
        <family val="1"/>
        <charset val="204"/>
      </rPr>
      <t xml:space="preserve">Порядка определения объемов снижения потребляемых государственным (муниципальным) учреждением ресурсов в сопоставимых условиях, утвержденного приказом </t>
    </r>
    <r>
      <rPr>
        <sz val="9"/>
        <color indexed="18"/>
        <rFont val="Times New Roman"/>
        <family val="1"/>
        <charset val="204"/>
      </rPr>
      <t>Министерства экономического развития Российской Федерации от 24 октября 2011 г. № 591.</t>
    </r>
  </si>
  <si>
    <r>
      <t xml:space="preserve">** - </t>
    </r>
    <r>
      <rPr>
        <sz val="9"/>
        <rFont val="Times New Roman"/>
        <family val="1"/>
        <charset val="204"/>
      </rPr>
      <t xml:space="preserve">удельный расход тепловой энергии, природного газа или электрической энергии, используемой на цели отопления, на кубический метр общего объема зданий, строений, сооружений за 2011 год определяется по формуле (3), указанной в пункте 6 Порядка определения объемов снижения потребляемых государственным (муниципальным) учреждением ресурсов в сопоставимых условиях, утвержденного приказом </t>
    </r>
    <r>
      <rPr>
        <sz val="9"/>
        <color indexed="18"/>
        <rFont val="Times New Roman"/>
        <family val="1"/>
        <charset val="204"/>
      </rPr>
      <t>Министерства экономического развития Российской Федерации от 24 октября 2011 г. № 591.</t>
    </r>
  </si>
  <si>
    <t>Директор:</t>
  </si>
  <si>
    <t>Хамидуллина Л.Н.</t>
  </si>
  <si>
    <t xml:space="preserve">Главный бухгалтер: </t>
  </si>
  <si>
    <t>Карпова Т.Ю.</t>
  </si>
  <si>
    <t xml:space="preserve">за 2013 год </t>
  </si>
  <si>
    <t>2013 г.</t>
  </si>
  <si>
    <t>План 2013 г.</t>
  </si>
  <si>
    <t>Факт 2013 г.</t>
  </si>
  <si>
    <t>2013 год</t>
  </si>
  <si>
    <t>3.2 Платные услуги</t>
  </si>
  <si>
    <t>.</t>
  </si>
  <si>
    <t>0.0017</t>
  </si>
  <si>
    <t xml:space="preserve">за 2014 год </t>
  </si>
  <si>
    <t>2014 г.</t>
  </si>
  <si>
    <t>План 2014 г.</t>
  </si>
  <si>
    <t>Факт 2014 г.</t>
  </si>
  <si>
    <t>2014 год</t>
  </si>
  <si>
    <t>1.2.Субсидии на иные цели</t>
  </si>
  <si>
    <t>,</t>
  </si>
  <si>
    <t>0,01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</si>
</sst>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21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indexed="18"/>
      <name val="Times New Roman"/>
      <family val="1"/>
      <charset val="204"/>
    </font>
    <font>
      <sz val="8"/>
      <name val="Arial Cyr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18"/>
      <name val="Times New Roman"/>
      <family val="1"/>
      <charset val="204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justify"/>
    </xf>
    <xf numFmtId="0" fontId="9" fillId="0" borderId="5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10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justify" vertical="top" wrapText="1"/>
    </xf>
    <xf numFmtId="0" fontId="10" fillId="0" borderId="3" xfId="0" applyFont="1" applyBorder="1" applyAlignment="1">
      <alignment horizontal="justify" vertical="top" wrapText="1"/>
    </xf>
    <xf numFmtId="0" fontId="9" fillId="0" borderId="6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10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0" fillId="0" borderId="2" xfId="0" applyFont="1" applyBorder="1" applyAlignment="1">
      <alignment horizontal="center" vertical="top" wrapText="1"/>
    </xf>
    <xf numFmtId="2" fontId="10" fillId="0" borderId="2" xfId="0" applyNumberFormat="1" applyFont="1" applyBorder="1" applyAlignment="1">
      <alignment horizontal="center" vertical="top" wrapText="1"/>
    </xf>
    <xf numFmtId="164" fontId="10" fillId="0" borderId="2" xfId="0" applyNumberFormat="1" applyFont="1" applyBorder="1" applyAlignment="1">
      <alignment horizontal="center" vertical="top" wrapText="1"/>
    </xf>
    <xf numFmtId="164" fontId="2" fillId="0" borderId="2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164" fontId="1" fillId="0" borderId="2" xfId="0" applyNumberFormat="1" applyFont="1" applyBorder="1" applyAlignment="1">
      <alignment vertical="top" wrapText="1"/>
    </xf>
    <xf numFmtId="0" fontId="7" fillId="0" borderId="0" xfId="0" applyFont="1" applyAlignment="1">
      <alignment wrapText="1"/>
    </xf>
    <xf numFmtId="0" fontId="10" fillId="0" borderId="0" xfId="0" applyFont="1" applyBorder="1" applyAlignment="1">
      <alignment horizontal="justify" vertical="top" wrapText="1"/>
    </xf>
    <xf numFmtId="0" fontId="10" fillId="0" borderId="0" xfId="0" applyFont="1" applyBorder="1" applyAlignment="1">
      <alignment horizontal="center" vertical="top" wrapText="1"/>
    </xf>
    <xf numFmtId="164" fontId="10" fillId="0" borderId="0" xfId="0" applyNumberFormat="1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top" wrapText="1"/>
    </xf>
    <xf numFmtId="0" fontId="10" fillId="0" borderId="3" xfId="0" applyFont="1" applyBorder="1" applyAlignment="1">
      <alignment vertical="top" wrapText="1"/>
    </xf>
    <xf numFmtId="164" fontId="1" fillId="0" borderId="2" xfId="0" applyNumberFormat="1" applyFont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center" vertical="top" wrapText="1"/>
    </xf>
    <xf numFmtId="165" fontId="2" fillId="0" borderId="2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top" wrapText="1"/>
    </xf>
    <xf numFmtId="164" fontId="2" fillId="0" borderId="7" xfId="0" applyNumberFormat="1" applyFont="1" applyBorder="1" applyAlignment="1">
      <alignment horizontal="center" vertical="top" wrapText="1"/>
    </xf>
    <xf numFmtId="164" fontId="2" fillId="0" borderId="3" xfId="0" applyNumberFormat="1" applyFont="1" applyBorder="1" applyAlignment="1">
      <alignment horizontal="center" vertical="top" wrapText="1"/>
    </xf>
    <xf numFmtId="0" fontId="17" fillId="0" borderId="0" xfId="0" applyFont="1" applyAlignment="1">
      <alignment horizontal="left" wrapText="1"/>
    </xf>
    <xf numFmtId="0" fontId="20" fillId="0" borderId="0" xfId="0" applyFont="1" applyAlignment="1">
      <alignment horizontal="left" wrapText="1"/>
    </xf>
    <xf numFmtId="0" fontId="9" fillId="0" borderId="7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7" fillId="0" borderId="0" xfId="0" applyFont="1" applyAlignment="1">
      <alignment horizontal="center" wrapText="1"/>
    </xf>
    <xf numFmtId="0" fontId="10" fillId="0" borderId="7" xfId="0" applyFont="1" applyBorder="1" applyAlignment="1">
      <alignment vertical="top" wrapText="1"/>
    </xf>
    <xf numFmtId="0" fontId="10" fillId="0" borderId="3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164" fontId="2" fillId="0" borderId="12" xfId="0" applyNumberFormat="1" applyFont="1" applyBorder="1" applyAlignment="1">
      <alignment horizontal="center" vertical="top" wrapText="1"/>
    </xf>
    <xf numFmtId="164" fontId="2" fillId="0" borderId="11" xfId="0" applyNumberFormat="1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14" fillId="0" borderId="8" xfId="0" applyFont="1" applyBorder="1" applyAlignment="1">
      <alignment horizontal="center" vertical="top" wrapText="1"/>
    </xf>
    <xf numFmtId="0" fontId="14" fillId="0" borderId="9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top" wrapText="1"/>
    </xf>
    <xf numFmtId="0" fontId="1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8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166" fontId="2" fillId="0" borderId="2" xfId="0" applyNumberFormat="1" applyFont="1" applyBorder="1" applyAlignment="1">
      <alignment horizontal="center" vertical="top" wrapText="1"/>
    </xf>
    <xf numFmtId="2" fontId="2" fillId="0" borderId="12" xfId="0" applyNumberFormat="1" applyFont="1" applyBorder="1" applyAlignment="1">
      <alignment horizontal="center" vertical="top" wrapText="1"/>
    </xf>
    <xf numFmtId="2" fontId="2" fillId="0" borderId="11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7"/>
  <sheetViews>
    <sheetView tabSelected="1" zoomScale="130" zoomScaleNormal="130" workbookViewId="0">
      <selection activeCell="A51" sqref="A51:G51"/>
    </sheetView>
  </sheetViews>
  <sheetFormatPr defaultRowHeight="12.75" x14ac:dyDescent="0.2"/>
  <cols>
    <col min="1" max="1" width="36" customWidth="1"/>
    <col min="4" max="4" width="11.28515625" customWidth="1"/>
  </cols>
  <sheetData>
    <row r="2" spans="1:8" ht="15.75" x14ac:dyDescent="0.25">
      <c r="A2" s="1"/>
      <c r="E2" s="67" t="s">
        <v>115</v>
      </c>
      <c r="F2" s="67"/>
      <c r="G2" s="67"/>
      <c r="H2" s="67"/>
    </row>
    <row r="3" spans="1:8" ht="18.75" x14ac:dyDescent="0.3">
      <c r="B3" s="2"/>
      <c r="E3" s="67" t="s">
        <v>113</v>
      </c>
      <c r="F3" s="67"/>
      <c r="G3" s="67"/>
      <c r="H3" s="67"/>
    </row>
    <row r="4" spans="1:8" ht="18.75" x14ac:dyDescent="0.3">
      <c r="B4" s="2"/>
      <c r="C4" s="2"/>
      <c r="E4" s="67" t="s">
        <v>121</v>
      </c>
      <c r="F4" s="67"/>
      <c r="G4" s="67"/>
      <c r="H4" s="67"/>
    </row>
    <row r="5" spans="1:8" ht="15.75" x14ac:dyDescent="0.25">
      <c r="A5" s="3"/>
    </row>
    <row r="6" spans="1:8" ht="15.75" x14ac:dyDescent="0.25">
      <c r="A6" s="3"/>
    </row>
    <row r="7" spans="1:8" ht="18.75" x14ac:dyDescent="0.3">
      <c r="E7" s="5" t="s">
        <v>0</v>
      </c>
    </row>
    <row r="8" spans="1:8" ht="15.75" x14ac:dyDescent="0.25">
      <c r="A8" s="3"/>
    </row>
    <row r="9" spans="1:8" ht="18.75" x14ac:dyDescent="0.3">
      <c r="A9" s="68" t="s">
        <v>65</v>
      </c>
      <c r="B9" s="68"/>
      <c r="C9" s="68"/>
      <c r="D9" s="68"/>
      <c r="E9" s="68"/>
      <c r="F9" s="68"/>
      <c r="G9" s="68"/>
      <c r="H9" s="68"/>
    </row>
    <row r="10" spans="1:8" ht="18.75" x14ac:dyDescent="0.3">
      <c r="A10" s="68" t="s">
        <v>66</v>
      </c>
      <c r="B10" s="68"/>
      <c r="C10" s="68"/>
      <c r="D10" s="68"/>
      <c r="E10" s="68"/>
      <c r="F10" s="68"/>
      <c r="G10" s="68"/>
      <c r="H10" s="68"/>
    </row>
    <row r="11" spans="1:8" ht="18.75" x14ac:dyDescent="0.3">
      <c r="A11" s="63" t="s">
        <v>137</v>
      </c>
      <c r="B11" s="64"/>
      <c r="C11" s="64"/>
      <c r="D11" s="64"/>
      <c r="E11" s="64"/>
      <c r="F11" s="64"/>
      <c r="G11" s="64"/>
      <c r="H11" s="64"/>
    </row>
    <row r="12" spans="1:8" ht="18.75" x14ac:dyDescent="0.3">
      <c r="A12" s="63" t="s">
        <v>120</v>
      </c>
      <c r="B12" s="64"/>
      <c r="C12" s="64"/>
      <c r="D12" s="64"/>
      <c r="E12" s="64"/>
      <c r="F12" s="64"/>
      <c r="G12" s="64"/>
      <c r="H12" s="64"/>
    </row>
    <row r="13" spans="1:8" x14ac:dyDescent="0.2">
      <c r="A13" s="65" t="s">
        <v>68</v>
      </c>
      <c r="B13" s="65"/>
      <c r="C13" s="65"/>
      <c r="D13" s="65"/>
      <c r="E13" s="65"/>
      <c r="F13" s="65"/>
      <c r="G13" s="65"/>
      <c r="H13" s="65"/>
    </row>
    <row r="14" spans="1:8" ht="18.75" x14ac:dyDescent="0.3">
      <c r="A14" s="63" t="s">
        <v>122</v>
      </c>
      <c r="B14" s="64"/>
      <c r="C14" s="64"/>
      <c r="D14" s="64"/>
      <c r="E14" s="64"/>
      <c r="F14" s="64"/>
      <c r="G14" s="64"/>
      <c r="H14" s="64"/>
    </row>
    <row r="15" spans="1:8" x14ac:dyDescent="0.2">
      <c r="A15" s="65" t="s">
        <v>70</v>
      </c>
      <c r="B15" s="65"/>
      <c r="C15" s="65"/>
      <c r="D15" s="65"/>
      <c r="E15" s="65"/>
      <c r="F15" s="65"/>
      <c r="G15" s="65"/>
      <c r="H15" s="65"/>
    </row>
    <row r="16" spans="1:8" ht="18.75" x14ac:dyDescent="0.3">
      <c r="A16" s="38"/>
    </row>
    <row r="17" spans="1:8" ht="18.75" x14ac:dyDescent="0.3">
      <c r="A17" s="37"/>
    </row>
    <row r="18" spans="1:8" ht="18.75" x14ac:dyDescent="0.3">
      <c r="A18" s="66" t="s">
        <v>71</v>
      </c>
      <c r="B18" s="66"/>
      <c r="C18" s="66"/>
      <c r="D18" s="66"/>
      <c r="E18" s="66"/>
      <c r="F18" s="66"/>
      <c r="G18" s="66"/>
      <c r="H18" s="66"/>
    </row>
    <row r="19" spans="1:8" ht="19.5" thickBot="1" x14ac:dyDescent="0.35">
      <c r="A19" s="16"/>
    </row>
    <row r="20" spans="1:8" ht="36" customHeight="1" thickBot="1" x14ac:dyDescent="0.25">
      <c r="A20" s="50" t="s">
        <v>72</v>
      </c>
      <c r="B20" s="60" t="s">
        <v>73</v>
      </c>
      <c r="C20" s="61"/>
      <c r="D20" s="62"/>
      <c r="E20" s="60" t="s">
        <v>74</v>
      </c>
      <c r="F20" s="61"/>
      <c r="G20" s="62"/>
    </row>
    <row r="21" spans="1:8" ht="15.75" x14ac:dyDescent="0.2">
      <c r="A21" s="59"/>
      <c r="B21" s="17" t="s">
        <v>75</v>
      </c>
      <c r="C21" s="17" t="s">
        <v>76</v>
      </c>
      <c r="D21" s="50" t="s">
        <v>77</v>
      </c>
      <c r="E21" s="50" t="s">
        <v>139</v>
      </c>
      <c r="F21" s="50" t="s">
        <v>140</v>
      </c>
      <c r="G21" s="50" t="s">
        <v>77</v>
      </c>
    </row>
    <row r="22" spans="1:8" ht="16.5" thickBot="1" x14ac:dyDescent="0.25">
      <c r="A22" s="51"/>
      <c r="B22" s="18" t="s">
        <v>138</v>
      </c>
      <c r="C22" s="18" t="s">
        <v>138</v>
      </c>
      <c r="D22" s="51"/>
      <c r="E22" s="51"/>
      <c r="F22" s="51"/>
      <c r="G22" s="51"/>
    </row>
    <row r="23" spans="1:8" ht="16.5" thickBot="1" x14ac:dyDescent="0.25">
      <c r="A23" s="40" t="s">
        <v>80</v>
      </c>
      <c r="B23" s="9">
        <v>537</v>
      </c>
      <c r="C23" s="9">
        <v>561</v>
      </c>
      <c r="D23" s="41">
        <f>C23/B23%</f>
        <v>104.46927374301676</v>
      </c>
      <c r="E23" s="41">
        <f>E24+E25</f>
        <v>22617.5</v>
      </c>
      <c r="F23" s="41">
        <f>F24+F25</f>
        <v>22617.5</v>
      </c>
      <c r="G23" s="42">
        <f>F23/E23%</f>
        <v>100</v>
      </c>
    </row>
    <row r="24" spans="1:8" ht="79.5" thickBot="1" x14ac:dyDescent="0.25">
      <c r="A24" s="40" t="s">
        <v>117</v>
      </c>
      <c r="B24" s="9">
        <v>537</v>
      </c>
      <c r="C24" s="9">
        <v>561</v>
      </c>
      <c r="D24" s="41">
        <f>C24/B24%</f>
        <v>104.46927374301676</v>
      </c>
      <c r="E24" s="41">
        <v>19692.5</v>
      </c>
      <c r="F24" s="41">
        <v>19692.5</v>
      </c>
      <c r="G24" s="42">
        <f>F24/E24%</f>
        <v>100</v>
      </c>
    </row>
    <row r="25" spans="1:8" ht="16.5" thickBot="1" x14ac:dyDescent="0.25">
      <c r="A25" s="40" t="s">
        <v>142</v>
      </c>
      <c r="B25" s="9"/>
      <c r="C25" s="9"/>
      <c r="D25" s="9"/>
      <c r="E25" s="41">
        <v>2925</v>
      </c>
      <c r="F25" s="41">
        <v>2925</v>
      </c>
      <c r="G25" s="41">
        <v>100</v>
      </c>
    </row>
    <row r="26" spans="1:8" ht="16.5" thickBot="1" x14ac:dyDescent="0.25">
      <c r="A26" s="40" t="s">
        <v>82</v>
      </c>
      <c r="B26" s="9"/>
      <c r="C26" s="9"/>
      <c r="D26" s="9"/>
      <c r="E26" s="41"/>
      <c r="F26" s="41"/>
      <c r="G26" s="41"/>
    </row>
    <row r="27" spans="1:8" ht="16.5" thickBot="1" x14ac:dyDescent="0.25">
      <c r="A27" s="40" t="s">
        <v>116</v>
      </c>
      <c r="B27" s="9"/>
      <c r="C27" s="9"/>
      <c r="D27" s="9"/>
      <c r="E27" s="41"/>
      <c r="F27" s="41"/>
      <c r="G27" s="41">
        <v>0</v>
      </c>
    </row>
    <row r="28" spans="1:8" ht="16.5" thickBot="1" x14ac:dyDescent="0.25">
      <c r="A28" s="40" t="s">
        <v>84</v>
      </c>
      <c r="B28" s="9"/>
      <c r="C28" s="9"/>
      <c r="D28" s="9"/>
      <c r="E28" s="41"/>
      <c r="F28" s="41"/>
      <c r="G28" s="42">
        <v>0</v>
      </c>
    </row>
    <row r="29" spans="1:8" ht="16.5" thickBot="1" x14ac:dyDescent="0.25">
      <c r="A29" s="21" t="s">
        <v>118</v>
      </c>
      <c r="B29" s="9"/>
      <c r="C29" s="9"/>
      <c r="D29" s="9"/>
      <c r="E29" s="41"/>
      <c r="F29" s="41"/>
      <c r="G29" s="42">
        <v>0</v>
      </c>
    </row>
    <row r="30" spans="1:8" ht="16.5" thickBot="1" x14ac:dyDescent="0.25">
      <c r="A30" s="21" t="s">
        <v>134</v>
      </c>
      <c r="B30" s="9"/>
      <c r="C30" s="9"/>
      <c r="D30" s="9"/>
      <c r="E30" s="41"/>
      <c r="F30" s="41"/>
      <c r="G30" s="42">
        <v>0</v>
      </c>
    </row>
    <row r="31" spans="1:8" ht="16.5" thickBot="1" x14ac:dyDescent="0.25">
      <c r="A31" s="21" t="s">
        <v>85</v>
      </c>
      <c r="B31" s="9"/>
      <c r="C31" s="9"/>
      <c r="D31" s="9"/>
      <c r="E31" s="41">
        <f>E23+E26+E28</f>
        <v>22617.5</v>
      </c>
      <c r="F31" s="41">
        <f>F23+F26+F28</f>
        <v>22617.5</v>
      </c>
      <c r="G31" s="42">
        <f>F31/E31%</f>
        <v>100</v>
      </c>
    </row>
    <row r="32" spans="1:8" ht="15.75" x14ac:dyDescent="0.2">
      <c r="A32" s="34"/>
      <c r="B32" s="35"/>
      <c r="C32" s="35"/>
      <c r="D32" s="35"/>
      <c r="E32" s="36"/>
      <c r="F32" s="36"/>
      <c r="G32" s="36"/>
    </row>
    <row r="33" spans="1:8" ht="15.75" x14ac:dyDescent="0.2">
      <c r="A33" s="34"/>
      <c r="B33" s="35"/>
      <c r="C33" s="35"/>
      <c r="D33" s="35"/>
      <c r="E33" s="36"/>
      <c r="F33" s="36"/>
      <c r="G33" s="36"/>
    </row>
    <row r="34" spans="1:8" ht="15.75" x14ac:dyDescent="0.2">
      <c r="A34" s="34"/>
      <c r="B34" s="35"/>
      <c r="C34" s="35"/>
      <c r="D34" s="35"/>
      <c r="E34" s="36"/>
      <c r="F34" s="36"/>
      <c r="G34" s="36"/>
    </row>
    <row r="35" spans="1:8" ht="15.75" x14ac:dyDescent="0.2">
      <c r="A35" s="34"/>
      <c r="B35" s="35"/>
      <c r="C35" s="35"/>
      <c r="D35" s="35"/>
      <c r="E35" s="36"/>
      <c r="F35" s="36"/>
      <c r="G35" s="36"/>
    </row>
    <row r="36" spans="1:8" ht="15.75" x14ac:dyDescent="0.2">
      <c r="A36" s="34"/>
      <c r="B36" s="35"/>
      <c r="C36" s="35"/>
      <c r="D36" s="35"/>
      <c r="E36" s="36"/>
      <c r="F36" s="36"/>
      <c r="G36" s="36"/>
    </row>
    <row r="37" spans="1:8" ht="15.75" x14ac:dyDescent="0.2">
      <c r="A37" s="34"/>
      <c r="B37" s="35"/>
      <c r="C37" s="35"/>
      <c r="D37" s="35"/>
      <c r="E37" s="36"/>
      <c r="F37" s="36"/>
      <c r="G37" s="36"/>
    </row>
    <row r="38" spans="1:8" ht="18.75" x14ac:dyDescent="0.3">
      <c r="A38" s="16"/>
    </row>
    <row r="39" spans="1:8" ht="18.75" customHeight="1" x14ac:dyDescent="0.3">
      <c r="A39" s="52" t="s">
        <v>86</v>
      </c>
      <c r="B39" s="52"/>
      <c r="C39" s="52"/>
      <c r="D39" s="52"/>
      <c r="E39" s="52"/>
      <c r="F39" s="52"/>
      <c r="G39" s="52"/>
      <c r="H39" s="33"/>
    </row>
    <row r="40" spans="1:8" ht="19.5" thickBot="1" x14ac:dyDescent="0.35">
      <c r="A40" s="37"/>
    </row>
    <row r="41" spans="1:8" ht="63.75" thickBot="1" x14ac:dyDescent="0.25">
      <c r="A41" s="22" t="s">
        <v>87</v>
      </c>
      <c r="B41" s="24" t="s">
        <v>5</v>
      </c>
      <c r="C41" s="39" t="s">
        <v>88</v>
      </c>
      <c r="D41" s="39" t="s">
        <v>141</v>
      </c>
      <c r="E41" s="39" t="s">
        <v>90</v>
      </c>
    </row>
    <row r="42" spans="1:8" ht="16.5" thickBot="1" x14ac:dyDescent="0.25">
      <c r="A42" s="20" t="s">
        <v>91</v>
      </c>
      <c r="B42" s="9" t="s">
        <v>92</v>
      </c>
      <c r="C42" s="43">
        <v>991.255</v>
      </c>
      <c r="D42" s="80">
        <v>1017.9473</v>
      </c>
      <c r="E42" s="30">
        <f>D42/C42%</f>
        <v>102.69277834664139</v>
      </c>
    </row>
    <row r="43" spans="1:8" ht="63.75" thickBot="1" x14ac:dyDescent="0.25">
      <c r="A43" s="40" t="s">
        <v>93</v>
      </c>
      <c r="B43" s="9" t="s">
        <v>94</v>
      </c>
      <c r="C43" s="7">
        <v>4.8000000000000001E-2</v>
      </c>
      <c r="D43" s="43">
        <f>D42/21966</f>
        <v>4.6341951197304929E-2</v>
      </c>
      <c r="E43" s="30">
        <f t="shared" ref="E43:E48" si="0">D43/C43%</f>
        <v>96.545731661051931</v>
      </c>
    </row>
    <row r="44" spans="1:8" ht="16.5" thickBot="1" x14ac:dyDescent="0.25">
      <c r="A44" s="8" t="s">
        <v>95</v>
      </c>
      <c r="B44" s="9" t="s">
        <v>96</v>
      </c>
      <c r="C44" s="7">
        <v>101089</v>
      </c>
      <c r="D44" s="7">
        <v>97184</v>
      </c>
      <c r="E44" s="30">
        <f t="shared" si="0"/>
        <v>96.137067336703296</v>
      </c>
    </row>
    <row r="45" spans="1:8" ht="34.5" x14ac:dyDescent="0.2">
      <c r="A45" s="53" t="s">
        <v>97</v>
      </c>
      <c r="B45" s="23" t="s">
        <v>98</v>
      </c>
      <c r="C45" s="55">
        <v>24.28</v>
      </c>
      <c r="D45" s="81">
        <f>D44/4571</f>
        <v>21.260993218114198</v>
      </c>
      <c r="E45" s="46">
        <f t="shared" si="0"/>
        <v>87.565869926335239</v>
      </c>
    </row>
    <row r="46" spans="1:8" ht="51" thickBot="1" x14ac:dyDescent="0.25">
      <c r="A46" s="54"/>
      <c r="B46" s="9" t="s">
        <v>99</v>
      </c>
      <c r="C46" s="56"/>
      <c r="D46" s="82"/>
      <c r="E46" s="47"/>
    </row>
    <row r="47" spans="1:8" ht="32.25" thickBot="1" x14ac:dyDescent="0.25">
      <c r="A47" s="8" t="s">
        <v>100</v>
      </c>
      <c r="B47" s="9" t="s">
        <v>101</v>
      </c>
      <c r="C47" s="7">
        <v>5800</v>
      </c>
      <c r="D47" s="7">
        <v>3407.5</v>
      </c>
      <c r="E47" s="30">
        <f t="shared" si="0"/>
        <v>58.75</v>
      </c>
    </row>
    <row r="48" spans="1:8" ht="63.75" thickBot="1" x14ac:dyDescent="0.25">
      <c r="A48" s="40" t="s">
        <v>102</v>
      </c>
      <c r="B48" s="9" t="s">
        <v>103</v>
      </c>
      <c r="C48" s="7">
        <v>1.39</v>
      </c>
      <c r="D48" s="44">
        <f>D47/4571</f>
        <v>0.74546051192299279</v>
      </c>
      <c r="E48" s="30">
        <f t="shared" si="0"/>
        <v>53.63025265633042</v>
      </c>
    </row>
    <row r="49" spans="1:8" ht="32.25" thickBot="1" x14ac:dyDescent="0.25">
      <c r="A49" s="40" t="s">
        <v>104</v>
      </c>
      <c r="B49" s="10" t="s">
        <v>105</v>
      </c>
      <c r="C49" s="31" t="s">
        <v>119</v>
      </c>
      <c r="D49" s="45">
        <v>13.707000000000001</v>
      </c>
      <c r="E49" s="30">
        <v>0</v>
      </c>
    </row>
    <row r="50" spans="1:8" ht="48" thickBot="1" x14ac:dyDescent="0.25">
      <c r="A50" s="8" t="s">
        <v>106</v>
      </c>
      <c r="B50" s="9" t="s">
        <v>107</v>
      </c>
      <c r="C50" s="31" t="s">
        <v>119</v>
      </c>
      <c r="D50" s="31" t="s">
        <v>144</v>
      </c>
      <c r="E50" s="30">
        <v>0</v>
      </c>
    </row>
    <row r="51" spans="1:8" ht="56.25" customHeight="1" x14ac:dyDescent="0.25">
      <c r="A51" s="48" t="s">
        <v>143</v>
      </c>
      <c r="B51" s="48"/>
      <c r="C51" s="48"/>
      <c r="D51" s="48"/>
      <c r="E51" s="48"/>
      <c r="F51" s="48"/>
      <c r="G51" s="48"/>
      <c r="H51" s="25"/>
    </row>
    <row r="52" spans="1:8" ht="61.5" customHeight="1" x14ac:dyDescent="0.25">
      <c r="A52" s="49" t="s">
        <v>124</v>
      </c>
      <c r="B52" s="49"/>
      <c r="C52" s="49"/>
      <c r="D52" s="49"/>
      <c r="E52" s="49"/>
      <c r="F52" s="49"/>
      <c r="G52" s="49"/>
      <c r="H52" s="26"/>
    </row>
    <row r="55" spans="1:8" x14ac:dyDescent="0.2">
      <c r="A55" t="s">
        <v>125</v>
      </c>
      <c r="B55" t="s">
        <v>126</v>
      </c>
    </row>
    <row r="57" spans="1:8" x14ac:dyDescent="0.2">
      <c r="A57" t="s">
        <v>127</v>
      </c>
      <c r="B57" t="s">
        <v>128</v>
      </c>
    </row>
  </sheetData>
  <mergeCells count="24">
    <mergeCell ref="A11:H11"/>
    <mergeCell ref="E2:H2"/>
    <mergeCell ref="E3:H3"/>
    <mergeCell ref="E4:H4"/>
    <mergeCell ref="A9:H9"/>
    <mergeCell ref="A10:H10"/>
    <mergeCell ref="A12:H12"/>
    <mergeCell ref="A13:H13"/>
    <mergeCell ref="A14:H14"/>
    <mergeCell ref="A15:H15"/>
    <mergeCell ref="A18:H18"/>
    <mergeCell ref="A51:G51"/>
    <mergeCell ref="A52:G52"/>
    <mergeCell ref="F21:F22"/>
    <mergeCell ref="G21:G22"/>
    <mergeCell ref="A39:G39"/>
    <mergeCell ref="A45:A46"/>
    <mergeCell ref="C45:C46"/>
    <mergeCell ref="D45:D46"/>
    <mergeCell ref="A20:A22"/>
    <mergeCell ref="B20:D20"/>
    <mergeCell ref="E20:G20"/>
    <mergeCell ref="D21:D22"/>
    <mergeCell ref="E21:E22"/>
  </mergeCells>
  <pageMargins left="0.74803149606299213" right="0.35433070866141736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5"/>
  <sheetViews>
    <sheetView workbookViewId="0">
      <selection activeCell="A90" sqref="A90:H90"/>
    </sheetView>
  </sheetViews>
  <sheetFormatPr defaultRowHeight="12.75" x14ac:dyDescent="0.2"/>
  <cols>
    <col min="1" max="1" width="31.85546875" customWidth="1"/>
    <col min="4" max="4" width="8.28515625" customWidth="1"/>
    <col min="5" max="5" width="10" customWidth="1"/>
    <col min="6" max="6" width="10.140625" customWidth="1"/>
    <col min="7" max="7" width="10.85546875" customWidth="1"/>
  </cols>
  <sheetData>
    <row r="1" spans="1:8" ht="15.75" x14ac:dyDescent="0.25">
      <c r="A1" s="1" t="s">
        <v>110</v>
      </c>
      <c r="E1" s="67" t="s">
        <v>111</v>
      </c>
      <c r="F1" s="67"/>
      <c r="G1" s="67"/>
      <c r="H1" s="67"/>
    </row>
    <row r="2" spans="1:8" ht="18.75" x14ac:dyDescent="0.3">
      <c r="B2" s="5" t="s">
        <v>112</v>
      </c>
      <c r="E2" s="67" t="s">
        <v>113</v>
      </c>
      <c r="F2" s="67"/>
      <c r="G2" s="67"/>
      <c r="H2" s="67"/>
    </row>
    <row r="3" spans="1:8" ht="18.75" x14ac:dyDescent="0.3">
      <c r="B3" s="2"/>
      <c r="C3" s="2"/>
      <c r="E3" s="67" t="s">
        <v>114</v>
      </c>
      <c r="F3" s="67"/>
      <c r="G3" s="67"/>
      <c r="H3" s="67"/>
    </row>
    <row r="4" spans="1:8" ht="18.75" x14ac:dyDescent="0.3">
      <c r="A4" s="4"/>
    </row>
    <row r="5" spans="1:8" ht="18.75" x14ac:dyDescent="0.3">
      <c r="A5" s="4"/>
    </row>
    <row r="6" spans="1:8" ht="18.75" x14ac:dyDescent="0.3">
      <c r="B6" s="68" t="s">
        <v>0</v>
      </c>
      <c r="C6" s="68"/>
      <c r="D6" s="68"/>
      <c r="E6" s="68"/>
      <c r="F6" s="68"/>
      <c r="G6" s="68"/>
      <c r="H6" s="68"/>
    </row>
    <row r="7" spans="1:8" ht="18.75" x14ac:dyDescent="0.3">
      <c r="A7" s="4"/>
    </row>
    <row r="8" spans="1:8" ht="20.25" x14ac:dyDescent="0.3">
      <c r="A8" s="69" t="s">
        <v>1</v>
      </c>
      <c r="B8" s="69"/>
      <c r="C8" s="69"/>
      <c r="D8" s="69"/>
      <c r="E8" s="69"/>
      <c r="F8" s="69"/>
      <c r="G8" s="69"/>
      <c r="H8" s="69"/>
    </row>
    <row r="9" spans="1:8" ht="20.25" x14ac:dyDescent="0.3">
      <c r="A9" s="69" t="s">
        <v>2</v>
      </c>
      <c r="B9" s="69"/>
      <c r="C9" s="69"/>
      <c r="D9" s="69"/>
      <c r="E9" s="69"/>
      <c r="F9" s="69"/>
      <c r="G9" s="69"/>
      <c r="H9" s="69"/>
    </row>
    <row r="10" spans="1:8" ht="20.25" x14ac:dyDescent="0.3">
      <c r="A10" s="69" t="s">
        <v>3</v>
      </c>
      <c r="B10" s="69"/>
      <c r="C10" s="69"/>
      <c r="D10" s="69"/>
      <c r="E10" s="69"/>
      <c r="F10" s="69"/>
      <c r="G10" s="69"/>
      <c r="H10" s="69"/>
    </row>
    <row r="11" spans="1:8" ht="16.5" thickBot="1" x14ac:dyDescent="0.3">
      <c r="A11" s="1"/>
    </row>
    <row r="12" spans="1:8" ht="16.5" thickBot="1" x14ac:dyDescent="0.25">
      <c r="A12" s="55" t="s">
        <v>4</v>
      </c>
      <c r="B12" s="73" t="s">
        <v>5</v>
      </c>
      <c r="C12" s="6" t="s">
        <v>6</v>
      </c>
      <c r="D12" s="75" t="s">
        <v>8</v>
      </c>
      <c r="E12" s="76"/>
      <c r="F12" s="77"/>
      <c r="G12" s="55" t="s">
        <v>9</v>
      </c>
      <c r="H12" s="55" t="s">
        <v>10</v>
      </c>
    </row>
    <row r="13" spans="1:8" ht="32.25" thickBot="1" x14ac:dyDescent="0.25">
      <c r="A13" s="56"/>
      <c r="B13" s="74"/>
      <c r="C13" s="7" t="s">
        <v>7</v>
      </c>
      <c r="D13" s="7" t="s">
        <v>11</v>
      </c>
      <c r="E13" s="7" t="s">
        <v>7</v>
      </c>
      <c r="F13" s="7" t="s">
        <v>12</v>
      </c>
      <c r="G13" s="56"/>
      <c r="H13" s="56"/>
    </row>
    <row r="14" spans="1:8" ht="50.25" customHeight="1" thickBot="1" x14ac:dyDescent="0.25">
      <c r="A14" s="8" t="s">
        <v>13</v>
      </c>
      <c r="B14" s="9" t="s">
        <v>14</v>
      </c>
      <c r="C14" s="10"/>
      <c r="D14" s="10"/>
      <c r="E14" s="10"/>
      <c r="F14" s="10"/>
      <c r="G14" s="10"/>
      <c r="H14" s="10"/>
    </row>
    <row r="15" spans="1:8" ht="33.75" customHeight="1" thickBot="1" x14ac:dyDescent="0.25">
      <c r="A15" s="8" t="s">
        <v>15</v>
      </c>
      <c r="B15" s="9"/>
      <c r="C15" s="10">
        <v>455</v>
      </c>
      <c r="D15" s="10">
        <v>453</v>
      </c>
      <c r="E15" s="10">
        <v>493</v>
      </c>
      <c r="F15" s="32">
        <f>E15/D15%</f>
        <v>108.83002207505518</v>
      </c>
      <c r="G15" s="32">
        <f>E15/C15%</f>
        <v>108.35164835164835</v>
      </c>
      <c r="H15" s="10"/>
    </row>
    <row r="16" spans="1:8" ht="16.5" thickBot="1" x14ac:dyDescent="0.25">
      <c r="A16" s="8"/>
      <c r="B16" s="9"/>
      <c r="C16" s="10"/>
      <c r="D16" s="10"/>
      <c r="E16" s="10"/>
      <c r="F16" s="10"/>
      <c r="G16" s="10"/>
      <c r="H16" s="10"/>
    </row>
    <row r="17" spans="1:8" ht="32.25" customHeight="1" thickBot="1" x14ac:dyDescent="0.25">
      <c r="A17" s="8" t="s">
        <v>16</v>
      </c>
      <c r="B17" s="9" t="s">
        <v>14</v>
      </c>
      <c r="C17" s="10"/>
      <c r="D17" s="10"/>
      <c r="E17" s="10"/>
      <c r="F17" s="10"/>
      <c r="G17" s="10"/>
      <c r="H17" s="10"/>
    </row>
    <row r="18" spans="1:8" ht="20.25" customHeight="1" thickBot="1" x14ac:dyDescent="0.25">
      <c r="A18" s="8" t="s">
        <v>17</v>
      </c>
      <c r="B18" s="9"/>
      <c r="C18" s="10"/>
      <c r="D18" s="10"/>
      <c r="E18" s="10"/>
      <c r="F18" s="10"/>
      <c r="G18" s="10"/>
      <c r="H18" s="10"/>
    </row>
    <row r="19" spans="1:8" ht="30.75" customHeight="1" thickBot="1" x14ac:dyDescent="0.25">
      <c r="A19" s="8" t="s">
        <v>18</v>
      </c>
      <c r="B19" s="9" t="s">
        <v>14</v>
      </c>
      <c r="C19" s="10"/>
      <c r="D19" s="10"/>
      <c r="E19" s="10"/>
      <c r="F19" s="10"/>
      <c r="G19" s="10"/>
      <c r="H19" s="10"/>
    </row>
    <row r="20" spans="1:8" ht="33.75" customHeight="1" thickBot="1" x14ac:dyDescent="0.25">
      <c r="A20" s="8" t="s">
        <v>19</v>
      </c>
      <c r="B20" s="9" t="s">
        <v>14</v>
      </c>
      <c r="C20" s="10"/>
      <c r="D20" s="10"/>
      <c r="E20" s="10"/>
      <c r="F20" s="10"/>
      <c r="G20" s="10"/>
      <c r="H20" s="10"/>
    </row>
    <row r="21" spans="1:8" ht="30" customHeight="1" thickBot="1" x14ac:dyDescent="0.25">
      <c r="A21" s="8" t="s">
        <v>20</v>
      </c>
      <c r="B21" s="9" t="s">
        <v>14</v>
      </c>
      <c r="C21" s="10"/>
      <c r="D21" s="10"/>
      <c r="E21" s="10"/>
      <c r="F21" s="10"/>
      <c r="G21" s="10"/>
      <c r="H21" s="10"/>
    </row>
    <row r="22" spans="1:8" ht="15.75" customHeight="1" thickBot="1" x14ac:dyDescent="0.25">
      <c r="A22" s="8" t="s">
        <v>17</v>
      </c>
      <c r="B22" s="9"/>
      <c r="C22" s="10"/>
      <c r="D22" s="10"/>
      <c r="E22" s="10"/>
      <c r="F22" s="10"/>
      <c r="G22" s="10"/>
      <c r="H22" s="10"/>
    </row>
    <row r="23" spans="1:8" ht="32.25" customHeight="1" thickBot="1" x14ac:dyDescent="0.25">
      <c r="A23" s="8" t="s">
        <v>21</v>
      </c>
      <c r="B23" s="9" t="s">
        <v>14</v>
      </c>
      <c r="C23" s="10"/>
      <c r="D23" s="10"/>
      <c r="E23" s="10"/>
      <c r="F23" s="10"/>
      <c r="G23" s="10"/>
      <c r="H23" s="10"/>
    </row>
    <row r="24" spans="1:8" ht="15" customHeight="1" thickBot="1" x14ac:dyDescent="0.25">
      <c r="A24" s="8" t="s">
        <v>17</v>
      </c>
      <c r="B24" s="9"/>
      <c r="C24" s="10"/>
      <c r="D24" s="10"/>
      <c r="E24" s="10"/>
      <c r="F24" s="10"/>
      <c r="G24" s="10"/>
      <c r="H24" s="10"/>
    </row>
    <row r="25" spans="1:8" ht="30.75" customHeight="1" thickBot="1" x14ac:dyDescent="0.25">
      <c r="A25" s="8" t="s">
        <v>22</v>
      </c>
      <c r="B25" s="9" t="s">
        <v>14</v>
      </c>
      <c r="C25" s="10"/>
      <c r="D25" s="10"/>
      <c r="E25" s="10"/>
      <c r="F25" s="10"/>
      <c r="G25" s="10"/>
      <c r="H25" s="10"/>
    </row>
    <row r="26" spans="1:8" ht="54" customHeight="1" thickBot="1" x14ac:dyDescent="0.25">
      <c r="A26" s="8" t="s">
        <v>23</v>
      </c>
      <c r="B26" s="9" t="s">
        <v>14</v>
      </c>
      <c r="C26" s="10"/>
      <c r="D26" s="10"/>
      <c r="E26" s="10"/>
      <c r="F26" s="10"/>
      <c r="G26" s="10"/>
      <c r="H26" s="10"/>
    </row>
    <row r="27" spans="1:8" ht="33.75" customHeight="1" thickBot="1" x14ac:dyDescent="0.25">
      <c r="A27" s="8" t="s">
        <v>24</v>
      </c>
      <c r="B27" s="9" t="s">
        <v>14</v>
      </c>
      <c r="C27" s="10"/>
      <c r="D27" s="10"/>
      <c r="E27" s="10"/>
      <c r="F27" s="10"/>
      <c r="G27" s="10"/>
      <c r="H27" s="10"/>
    </row>
    <row r="28" spans="1:8" ht="37.5" customHeight="1" thickBot="1" x14ac:dyDescent="0.25">
      <c r="A28" s="8" t="s">
        <v>25</v>
      </c>
      <c r="B28" s="9" t="s">
        <v>14</v>
      </c>
      <c r="C28" s="10"/>
      <c r="D28" s="10"/>
      <c r="E28" s="10"/>
      <c r="F28" s="10"/>
      <c r="G28" s="10"/>
      <c r="H28" s="10"/>
    </row>
    <row r="29" spans="1:8" ht="39" customHeight="1" thickBot="1" x14ac:dyDescent="0.25">
      <c r="A29" s="8" t="s">
        <v>26</v>
      </c>
      <c r="B29" s="9" t="s">
        <v>14</v>
      </c>
      <c r="C29" s="10"/>
      <c r="D29" s="10"/>
      <c r="E29" s="10"/>
      <c r="F29" s="10"/>
      <c r="G29" s="10"/>
      <c r="H29" s="10"/>
    </row>
    <row r="30" spans="1:8" ht="48.75" customHeight="1" thickBot="1" x14ac:dyDescent="0.25">
      <c r="A30" s="8" t="s">
        <v>27</v>
      </c>
      <c r="B30" s="9" t="s">
        <v>14</v>
      </c>
      <c r="C30" s="10"/>
      <c r="D30" s="10"/>
      <c r="E30" s="10"/>
      <c r="F30" s="10"/>
      <c r="G30" s="10"/>
      <c r="H30" s="10"/>
    </row>
    <row r="31" spans="1:8" ht="37.5" customHeight="1" thickBot="1" x14ac:dyDescent="0.25">
      <c r="A31" s="8" t="s">
        <v>28</v>
      </c>
      <c r="B31" s="9" t="s">
        <v>14</v>
      </c>
      <c r="C31" s="10"/>
      <c r="D31" s="10"/>
      <c r="E31" s="10"/>
      <c r="F31" s="10"/>
      <c r="G31" s="10"/>
      <c r="H31" s="10"/>
    </row>
    <row r="32" spans="1:8" ht="15" customHeight="1" thickBot="1" x14ac:dyDescent="0.25">
      <c r="A32" s="8" t="s">
        <v>17</v>
      </c>
      <c r="B32" s="9"/>
      <c r="C32" s="10"/>
      <c r="D32" s="10"/>
      <c r="E32" s="10"/>
      <c r="F32" s="10"/>
      <c r="G32" s="10"/>
      <c r="H32" s="10"/>
    </row>
    <row r="33" spans="1:8" ht="37.5" customHeight="1" thickBot="1" x14ac:dyDescent="0.25">
      <c r="A33" s="8" t="s">
        <v>29</v>
      </c>
      <c r="B33" s="9" t="s">
        <v>14</v>
      </c>
      <c r="C33" s="10"/>
      <c r="D33" s="10"/>
      <c r="E33" s="10"/>
      <c r="F33" s="10"/>
      <c r="G33" s="10"/>
      <c r="H33" s="10"/>
    </row>
    <row r="34" spans="1:8" ht="36" customHeight="1" thickBot="1" x14ac:dyDescent="0.25">
      <c r="A34" s="8" t="s">
        <v>30</v>
      </c>
      <c r="B34" s="9" t="s">
        <v>14</v>
      </c>
      <c r="C34" s="10"/>
      <c r="D34" s="10"/>
      <c r="E34" s="10"/>
      <c r="F34" s="10"/>
      <c r="G34" s="10"/>
      <c r="H34" s="10"/>
    </row>
    <row r="35" spans="1:8" ht="35.25" customHeight="1" thickBot="1" x14ac:dyDescent="0.25">
      <c r="A35" s="8" t="s">
        <v>31</v>
      </c>
      <c r="B35" s="9" t="s">
        <v>14</v>
      </c>
      <c r="C35" s="10"/>
      <c r="D35" s="10"/>
      <c r="E35" s="10"/>
      <c r="F35" s="10"/>
      <c r="G35" s="10"/>
      <c r="H35" s="10"/>
    </row>
    <row r="36" spans="1:8" ht="21.75" customHeight="1" thickBot="1" x14ac:dyDescent="0.25">
      <c r="A36" s="8" t="s">
        <v>17</v>
      </c>
      <c r="B36" s="9"/>
      <c r="C36" s="10"/>
      <c r="D36" s="10"/>
      <c r="E36" s="10"/>
      <c r="F36" s="10"/>
      <c r="G36" s="10"/>
      <c r="H36" s="10"/>
    </row>
    <row r="37" spans="1:8" ht="30" customHeight="1" thickBot="1" x14ac:dyDescent="0.25">
      <c r="A37" s="8" t="s">
        <v>32</v>
      </c>
      <c r="B37" s="9" t="s">
        <v>14</v>
      </c>
      <c r="C37" s="10"/>
      <c r="D37" s="10"/>
      <c r="E37" s="10"/>
      <c r="F37" s="10"/>
      <c r="G37" s="10"/>
      <c r="H37" s="10"/>
    </row>
    <row r="38" spans="1:8" ht="33.75" customHeight="1" thickBot="1" x14ac:dyDescent="0.25">
      <c r="A38" s="8" t="s">
        <v>33</v>
      </c>
      <c r="B38" s="9" t="s">
        <v>14</v>
      </c>
      <c r="C38" s="10"/>
      <c r="D38" s="10"/>
      <c r="E38" s="10"/>
      <c r="F38" s="10"/>
      <c r="G38" s="10"/>
      <c r="H38" s="10"/>
    </row>
    <row r="39" spans="1:8" ht="35.25" customHeight="1" thickBot="1" x14ac:dyDescent="0.25">
      <c r="A39" s="8" t="s">
        <v>34</v>
      </c>
      <c r="B39" s="9" t="s">
        <v>14</v>
      </c>
      <c r="C39" s="10"/>
      <c r="D39" s="10"/>
      <c r="E39" s="10"/>
      <c r="F39" s="10"/>
      <c r="G39" s="10"/>
      <c r="H39" s="10"/>
    </row>
    <row r="40" spans="1:8" ht="15" customHeight="1" thickBot="1" x14ac:dyDescent="0.25">
      <c r="A40" s="8" t="s">
        <v>17</v>
      </c>
      <c r="B40" s="9"/>
      <c r="C40" s="10"/>
      <c r="D40" s="10"/>
      <c r="E40" s="10"/>
      <c r="F40" s="10"/>
      <c r="G40" s="10"/>
      <c r="H40" s="10"/>
    </row>
    <row r="41" spans="1:8" ht="62.25" customHeight="1" thickBot="1" x14ac:dyDescent="0.25">
      <c r="A41" s="8" t="s">
        <v>35</v>
      </c>
      <c r="B41" s="9" t="s">
        <v>14</v>
      </c>
      <c r="C41" s="10"/>
      <c r="D41" s="10"/>
      <c r="E41" s="10"/>
      <c r="F41" s="10"/>
      <c r="G41" s="10"/>
      <c r="H41" s="10"/>
    </row>
    <row r="42" spans="1:8" ht="33" customHeight="1" thickBot="1" x14ac:dyDescent="0.25">
      <c r="A42" s="8" t="s">
        <v>36</v>
      </c>
      <c r="B42" s="9" t="s">
        <v>14</v>
      </c>
      <c r="C42" s="10"/>
      <c r="D42" s="10"/>
      <c r="E42" s="10"/>
      <c r="F42" s="10"/>
      <c r="G42" s="10"/>
      <c r="H42" s="10"/>
    </row>
    <row r="43" spans="1:8" ht="33.75" customHeight="1" thickBot="1" x14ac:dyDescent="0.25">
      <c r="A43" s="8" t="s">
        <v>37</v>
      </c>
      <c r="B43" s="9" t="s">
        <v>14</v>
      </c>
      <c r="C43" s="10"/>
      <c r="D43" s="10"/>
      <c r="E43" s="10"/>
      <c r="F43" s="10"/>
      <c r="G43" s="10"/>
      <c r="H43" s="10"/>
    </row>
    <row r="44" spans="1:8" ht="36" customHeight="1" thickBot="1" x14ac:dyDescent="0.25">
      <c r="A44" s="8" t="s">
        <v>38</v>
      </c>
      <c r="B44" s="9" t="s">
        <v>14</v>
      </c>
      <c r="C44" s="10"/>
      <c r="D44" s="10"/>
      <c r="E44" s="10"/>
      <c r="F44" s="10"/>
      <c r="G44" s="10"/>
      <c r="H44" s="10"/>
    </row>
    <row r="45" spans="1:8" ht="36" customHeight="1" thickBot="1" x14ac:dyDescent="0.25">
      <c r="A45" s="8" t="s">
        <v>39</v>
      </c>
      <c r="B45" s="9" t="s">
        <v>14</v>
      </c>
      <c r="C45" s="10"/>
      <c r="D45" s="10"/>
      <c r="E45" s="10"/>
      <c r="F45" s="10"/>
      <c r="G45" s="10"/>
      <c r="H45" s="10"/>
    </row>
    <row r="46" spans="1:8" ht="39" customHeight="1" thickBot="1" x14ac:dyDescent="0.25">
      <c r="A46" s="8" t="s">
        <v>40</v>
      </c>
      <c r="B46" s="9" t="s">
        <v>14</v>
      </c>
      <c r="C46" s="10"/>
      <c r="D46" s="10"/>
      <c r="E46" s="10"/>
      <c r="F46" s="10"/>
      <c r="G46" s="10"/>
      <c r="H46" s="10"/>
    </row>
    <row r="47" spans="1:8" ht="36" customHeight="1" thickBot="1" x14ac:dyDescent="0.25">
      <c r="A47" s="8" t="s">
        <v>41</v>
      </c>
      <c r="B47" s="9" t="s">
        <v>14</v>
      </c>
      <c r="C47" s="10"/>
      <c r="D47" s="10"/>
      <c r="E47" s="10"/>
      <c r="F47" s="10"/>
      <c r="G47" s="10"/>
      <c r="H47" s="10"/>
    </row>
    <row r="48" spans="1:8" ht="50.25" customHeight="1" thickBot="1" x14ac:dyDescent="0.25">
      <c r="A48" s="8" t="s">
        <v>42</v>
      </c>
      <c r="B48" s="9" t="s">
        <v>14</v>
      </c>
      <c r="C48" s="10"/>
      <c r="D48" s="10"/>
      <c r="E48" s="10"/>
      <c r="F48" s="10"/>
      <c r="G48" s="10"/>
      <c r="H48" s="10"/>
    </row>
    <row r="49" spans="1:8" ht="16.5" thickBot="1" x14ac:dyDescent="0.25">
      <c r="A49" s="8"/>
      <c r="B49" s="9"/>
      <c r="C49" s="10"/>
      <c r="D49" s="10"/>
      <c r="E49" s="10"/>
      <c r="F49" s="10"/>
      <c r="G49" s="10"/>
      <c r="H49" s="10"/>
    </row>
    <row r="50" spans="1:8" ht="33" customHeight="1" thickBot="1" x14ac:dyDescent="0.25">
      <c r="A50" s="8" t="s">
        <v>43</v>
      </c>
      <c r="B50" s="9" t="s">
        <v>44</v>
      </c>
      <c r="C50" s="10"/>
      <c r="D50" s="10"/>
      <c r="E50" s="10"/>
      <c r="F50" s="10"/>
      <c r="G50" s="10"/>
      <c r="H50" s="10"/>
    </row>
    <row r="51" spans="1:8" ht="30" customHeight="1" thickBot="1" x14ac:dyDescent="0.3">
      <c r="A51" s="11" t="s">
        <v>45</v>
      </c>
      <c r="B51" s="12" t="s">
        <v>14</v>
      </c>
      <c r="C51" s="10"/>
      <c r="D51" s="10"/>
      <c r="E51" s="10"/>
      <c r="F51" s="10"/>
      <c r="G51" s="10"/>
      <c r="H51" s="10"/>
    </row>
    <row r="52" spans="1:8" ht="15" customHeight="1" thickBot="1" x14ac:dyDescent="0.3">
      <c r="A52" s="11" t="s">
        <v>17</v>
      </c>
      <c r="B52" s="12"/>
      <c r="C52" s="10"/>
      <c r="D52" s="10"/>
      <c r="E52" s="10"/>
      <c r="F52" s="10"/>
      <c r="G52" s="10"/>
      <c r="H52" s="10"/>
    </row>
    <row r="53" spans="1:8" ht="33.75" customHeight="1" thickBot="1" x14ac:dyDescent="0.3">
      <c r="A53" s="11" t="s">
        <v>46</v>
      </c>
      <c r="B53" s="12" t="s">
        <v>14</v>
      </c>
      <c r="C53" s="10"/>
      <c r="D53" s="10"/>
      <c r="E53" s="10"/>
      <c r="F53" s="10"/>
      <c r="G53" s="10"/>
      <c r="H53" s="10"/>
    </row>
    <row r="54" spans="1:8" ht="15" customHeight="1" thickBot="1" x14ac:dyDescent="0.3">
      <c r="A54" s="11" t="s">
        <v>17</v>
      </c>
      <c r="B54" s="12"/>
      <c r="C54" s="10"/>
      <c r="D54" s="10"/>
      <c r="E54" s="10"/>
      <c r="F54" s="10"/>
      <c r="G54" s="10"/>
      <c r="H54" s="10"/>
    </row>
    <row r="55" spans="1:8" ht="31.5" customHeight="1" thickBot="1" x14ac:dyDescent="0.3">
      <c r="A55" s="11" t="s">
        <v>47</v>
      </c>
      <c r="B55" s="12" t="s">
        <v>14</v>
      </c>
      <c r="C55" s="10"/>
      <c r="D55" s="10"/>
      <c r="E55" s="10"/>
      <c r="F55" s="10"/>
      <c r="G55" s="10"/>
      <c r="H55" s="10"/>
    </row>
    <row r="56" spans="1:8" ht="31.5" customHeight="1" thickBot="1" x14ac:dyDescent="0.3">
      <c r="A56" s="11" t="s">
        <v>48</v>
      </c>
      <c r="B56" s="12" t="s">
        <v>14</v>
      </c>
      <c r="C56" s="10"/>
      <c r="D56" s="10"/>
      <c r="E56" s="10"/>
      <c r="F56" s="10"/>
      <c r="G56" s="10"/>
      <c r="H56" s="10"/>
    </row>
    <row r="57" spans="1:8" ht="32.25" thickBot="1" x14ac:dyDescent="0.3">
      <c r="A57" s="11" t="s">
        <v>49</v>
      </c>
      <c r="B57" s="12" t="s">
        <v>14</v>
      </c>
      <c r="C57" s="10"/>
      <c r="D57" s="10"/>
      <c r="E57" s="10"/>
      <c r="F57" s="10"/>
      <c r="G57" s="10"/>
      <c r="H57" s="10"/>
    </row>
    <row r="58" spans="1:8" ht="30.75" customHeight="1" thickBot="1" x14ac:dyDescent="0.3">
      <c r="A58" s="11" t="s">
        <v>50</v>
      </c>
      <c r="B58" s="12" t="s">
        <v>14</v>
      </c>
      <c r="C58" s="10"/>
      <c r="D58" s="10"/>
      <c r="E58" s="10"/>
      <c r="F58" s="10"/>
      <c r="G58" s="10"/>
      <c r="H58" s="10"/>
    </row>
    <row r="59" spans="1:8" ht="15" customHeight="1" thickBot="1" x14ac:dyDescent="0.3">
      <c r="A59" s="11" t="s">
        <v>17</v>
      </c>
      <c r="B59" s="12"/>
      <c r="C59" s="10"/>
      <c r="D59" s="10"/>
      <c r="E59" s="10"/>
      <c r="F59" s="10"/>
      <c r="G59" s="10"/>
      <c r="H59" s="10"/>
    </row>
    <row r="60" spans="1:8" ht="33" customHeight="1" thickBot="1" x14ac:dyDescent="0.3">
      <c r="A60" s="11" t="s">
        <v>47</v>
      </c>
      <c r="B60" s="12" t="s">
        <v>14</v>
      </c>
      <c r="C60" s="10"/>
      <c r="D60" s="10"/>
      <c r="E60" s="10"/>
      <c r="F60" s="10"/>
      <c r="G60" s="10"/>
      <c r="H60" s="10"/>
    </row>
    <row r="61" spans="1:8" ht="31.5" customHeight="1" thickBot="1" x14ac:dyDescent="0.3">
      <c r="A61" s="11" t="s">
        <v>48</v>
      </c>
      <c r="B61" s="12" t="s">
        <v>14</v>
      </c>
      <c r="C61" s="10"/>
      <c r="D61" s="10"/>
      <c r="E61" s="10"/>
      <c r="F61" s="10"/>
      <c r="G61" s="10"/>
      <c r="H61" s="10"/>
    </row>
    <row r="62" spans="1:8" ht="30.75" customHeight="1" thickBot="1" x14ac:dyDescent="0.3">
      <c r="A62" s="11" t="s">
        <v>49</v>
      </c>
      <c r="B62" s="12" t="s">
        <v>14</v>
      </c>
      <c r="C62" s="10"/>
      <c r="D62" s="10"/>
      <c r="E62" s="10"/>
      <c r="F62" s="10"/>
      <c r="G62" s="10"/>
      <c r="H62" s="10"/>
    </row>
    <row r="63" spans="1:8" ht="31.5" customHeight="1" thickBot="1" x14ac:dyDescent="0.3">
      <c r="A63" s="11" t="s">
        <v>51</v>
      </c>
      <c r="B63" s="12" t="s">
        <v>14</v>
      </c>
      <c r="C63" s="10"/>
      <c r="D63" s="10"/>
      <c r="E63" s="10"/>
      <c r="F63" s="10"/>
      <c r="G63" s="10"/>
      <c r="H63" s="10"/>
    </row>
    <row r="64" spans="1:8" ht="15" customHeight="1" thickBot="1" x14ac:dyDescent="0.3">
      <c r="A64" s="11" t="s">
        <v>17</v>
      </c>
      <c r="B64" s="12"/>
      <c r="C64" s="10"/>
      <c r="D64" s="10"/>
      <c r="E64" s="10"/>
      <c r="F64" s="10"/>
      <c r="G64" s="10"/>
      <c r="H64" s="10"/>
    </row>
    <row r="65" spans="1:8" ht="32.25" customHeight="1" thickBot="1" x14ac:dyDescent="0.3">
      <c r="A65" s="11" t="s">
        <v>52</v>
      </c>
      <c r="B65" s="12" t="s">
        <v>53</v>
      </c>
      <c r="C65" s="10"/>
      <c r="D65" s="10"/>
      <c r="E65" s="10"/>
      <c r="F65" s="10"/>
      <c r="G65" s="10"/>
      <c r="H65" s="10"/>
    </row>
    <row r="66" spans="1:8" ht="15" customHeight="1" thickBot="1" x14ac:dyDescent="0.3">
      <c r="A66" s="11" t="s">
        <v>17</v>
      </c>
      <c r="B66" s="12"/>
      <c r="C66" s="10"/>
      <c r="D66" s="10"/>
      <c r="E66" s="10"/>
      <c r="F66" s="10"/>
      <c r="G66" s="10"/>
      <c r="H66" s="10"/>
    </row>
    <row r="67" spans="1:8" ht="31.5" customHeight="1" thickBot="1" x14ac:dyDescent="0.3">
      <c r="A67" s="11" t="s">
        <v>54</v>
      </c>
      <c r="B67" s="12" t="s">
        <v>14</v>
      </c>
      <c r="C67" s="10"/>
      <c r="D67" s="10"/>
      <c r="E67" s="10"/>
      <c r="F67" s="10"/>
      <c r="G67" s="10"/>
      <c r="H67" s="10"/>
    </row>
    <row r="68" spans="1:8" ht="31.5" customHeight="1" thickBot="1" x14ac:dyDescent="0.3">
      <c r="A68" s="11" t="s">
        <v>55</v>
      </c>
      <c r="B68" s="12" t="s">
        <v>14</v>
      </c>
      <c r="C68" s="10"/>
      <c r="D68" s="10"/>
      <c r="E68" s="10"/>
      <c r="F68" s="10"/>
      <c r="G68" s="10"/>
      <c r="H68" s="10"/>
    </row>
    <row r="69" spans="1:8" ht="31.5" customHeight="1" thickBot="1" x14ac:dyDescent="0.3">
      <c r="A69" s="11" t="s">
        <v>56</v>
      </c>
      <c r="B69" s="12" t="s">
        <v>14</v>
      </c>
      <c r="C69" s="10"/>
      <c r="D69" s="10"/>
      <c r="E69" s="10"/>
      <c r="F69" s="10"/>
      <c r="G69" s="10"/>
      <c r="H69" s="10"/>
    </row>
    <row r="70" spans="1:8" ht="32.25" customHeight="1" thickBot="1" x14ac:dyDescent="0.3">
      <c r="A70" s="11" t="s">
        <v>57</v>
      </c>
      <c r="B70" s="12" t="s">
        <v>14</v>
      </c>
      <c r="C70" s="10"/>
      <c r="D70" s="10"/>
      <c r="E70" s="10"/>
      <c r="F70" s="10"/>
      <c r="G70" s="10"/>
      <c r="H70" s="10"/>
    </row>
    <row r="71" spans="1:8" ht="31.5" customHeight="1" thickBot="1" x14ac:dyDescent="0.3">
      <c r="A71" s="11" t="s">
        <v>58</v>
      </c>
      <c r="B71" s="12" t="s">
        <v>14</v>
      </c>
      <c r="C71" s="10"/>
      <c r="D71" s="10"/>
      <c r="E71" s="10"/>
      <c r="F71" s="10"/>
      <c r="G71" s="10"/>
      <c r="H71" s="10"/>
    </row>
    <row r="72" spans="1:8" ht="32.25" thickBot="1" x14ac:dyDescent="0.3">
      <c r="A72" s="11" t="s">
        <v>49</v>
      </c>
      <c r="B72" s="12" t="s">
        <v>14</v>
      </c>
      <c r="C72" s="10"/>
      <c r="D72" s="10"/>
      <c r="E72" s="10"/>
      <c r="F72" s="10"/>
      <c r="G72" s="10"/>
      <c r="H72" s="10"/>
    </row>
    <row r="73" spans="1:8" ht="31.5" customHeight="1" thickBot="1" x14ac:dyDescent="0.3">
      <c r="A73" s="11" t="s">
        <v>59</v>
      </c>
      <c r="B73" s="12" t="s">
        <v>14</v>
      </c>
      <c r="C73" s="10"/>
      <c r="D73" s="10"/>
      <c r="E73" s="10"/>
      <c r="F73" s="10"/>
      <c r="G73" s="10"/>
      <c r="H73" s="10"/>
    </row>
    <row r="74" spans="1:8" ht="31.5" customHeight="1" thickBot="1" x14ac:dyDescent="0.25">
      <c r="A74" s="8" t="s">
        <v>60</v>
      </c>
      <c r="B74" s="9" t="s">
        <v>14</v>
      </c>
      <c r="C74" s="10"/>
      <c r="D74" s="10"/>
      <c r="E74" s="10"/>
      <c r="F74" s="10"/>
      <c r="G74" s="10"/>
      <c r="H74" s="10"/>
    </row>
    <row r="75" spans="1:8" ht="31.5" customHeight="1" thickBot="1" x14ac:dyDescent="0.25">
      <c r="A75" s="8" t="s">
        <v>61</v>
      </c>
      <c r="B75" s="9" t="s">
        <v>62</v>
      </c>
      <c r="C75" s="10"/>
      <c r="D75" s="10"/>
      <c r="E75" s="10"/>
      <c r="F75" s="10"/>
      <c r="G75" s="10"/>
      <c r="H75" s="10"/>
    </row>
    <row r="76" spans="1:8" ht="31.5" customHeight="1" thickBot="1" x14ac:dyDescent="0.25">
      <c r="A76" s="8" t="s">
        <v>63</v>
      </c>
      <c r="B76" s="9" t="s">
        <v>44</v>
      </c>
      <c r="C76" s="10"/>
      <c r="D76" s="10"/>
      <c r="E76" s="10"/>
      <c r="F76" s="10"/>
      <c r="G76" s="10"/>
      <c r="H76" s="10"/>
    </row>
    <row r="77" spans="1:8" ht="31.5" customHeight="1" thickBot="1" x14ac:dyDescent="0.25">
      <c r="A77" s="8" t="s">
        <v>64</v>
      </c>
      <c r="B77" s="9" t="s">
        <v>14</v>
      </c>
      <c r="C77" s="10"/>
      <c r="D77" s="10"/>
      <c r="E77" s="10"/>
      <c r="F77" s="10"/>
      <c r="G77" s="10"/>
      <c r="H77" s="10"/>
    </row>
    <row r="78" spans="1:8" ht="15.75" x14ac:dyDescent="0.25">
      <c r="A78" s="3"/>
    </row>
    <row r="79" spans="1:8" ht="15.75" x14ac:dyDescent="0.25">
      <c r="A79" s="3"/>
    </row>
    <row r="81" spans="1:8" ht="15.75" x14ac:dyDescent="0.25">
      <c r="A81" s="1"/>
      <c r="E81" s="67" t="s">
        <v>115</v>
      </c>
      <c r="F81" s="67"/>
      <c r="G81" s="67"/>
      <c r="H81" s="67"/>
    </row>
    <row r="82" spans="1:8" ht="18.75" x14ac:dyDescent="0.3">
      <c r="B82" s="2"/>
      <c r="E82" s="67" t="s">
        <v>113</v>
      </c>
      <c r="F82" s="67"/>
      <c r="G82" s="67"/>
      <c r="H82" s="67"/>
    </row>
    <row r="83" spans="1:8" ht="18.75" x14ac:dyDescent="0.3">
      <c r="B83" s="2"/>
      <c r="C83" s="2"/>
      <c r="E83" s="67" t="s">
        <v>114</v>
      </c>
      <c r="F83" s="67"/>
      <c r="G83" s="67"/>
      <c r="H83" s="67"/>
    </row>
    <row r="84" spans="1:8" ht="15.75" x14ac:dyDescent="0.25">
      <c r="A84" s="3"/>
    </row>
    <row r="85" spans="1:8" ht="15.75" x14ac:dyDescent="0.25">
      <c r="A85" s="3"/>
    </row>
    <row r="86" spans="1:8" ht="18.75" x14ac:dyDescent="0.3">
      <c r="E86" s="5" t="s">
        <v>0</v>
      </c>
    </row>
    <row r="87" spans="1:8" ht="15.75" x14ac:dyDescent="0.25">
      <c r="A87" s="3"/>
    </row>
    <row r="88" spans="1:8" ht="18.75" x14ac:dyDescent="0.3">
      <c r="A88" s="68" t="s">
        <v>65</v>
      </c>
      <c r="B88" s="68"/>
      <c r="C88" s="68"/>
      <c r="D88" s="68"/>
      <c r="E88" s="68"/>
      <c r="F88" s="68"/>
      <c r="G88" s="68"/>
      <c r="H88" s="68"/>
    </row>
    <row r="89" spans="1:8" ht="18.75" x14ac:dyDescent="0.3">
      <c r="A89" s="68" t="s">
        <v>66</v>
      </c>
      <c r="B89" s="68"/>
      <c r="C89" s="68"/>
      <c r="D89" s="68"/>
      <c r="E89" s="68"/>
      <c r="F89" s="68"/>
      <c r="G89" s="68"/>
      <c r="H89" s="68"/>
    </row>
    <row r="90" spans="1:8" ht="18.75" x14ac:dyDescent="0.3">
      <c r="A90" s="64" t="s">
        <v>67</v>
      </c>
      <c r="B90" s="64"/>
      <c r="C90" s="64"/>
      <c r="D90" s="64"/>
      <c r="E90" s="64"/>
      <c r="F90" s="64"/>
      <c r="G90" s="64"/>
      <c r="H90" s="64"/>
    </row>
    <row r="91" spans="1:8" ht="18.75" x14ac:dyDescent="0.3">
      <c r="A91" s="64" t="s">
        <v>120</v>
      </c>
      <c r="B91" s="64"/>
      <c r="C91" s="64"/>
      <c r="D91" s="64"/>
      <c r="E91" s="64"/>
      <c r="F91" s="64"/>
      <c r="G91" s="64"/>
      <c r="H91" s="64"/>
    </row>
    <row r="92" spans="1:8" ht="18.75" x14ac:dyDescent="0.3">
      <c r="A92" s="64" t="s">
        <v>68</v>
      </c>
      <c r="B92" s="64"/>
      <c r="C92" s="64"/>
      <c r="D92" s="64"/>
      <c r="E92" s="64"/>
      <c r="F92" s="64"/>
      <c r="G92" s="64"/>
      <c r="H92" s="64"/>
    </row>
    <row r="93" spans="1:8" ht="18.75" x14ac:dyDescent="0.3">
      <c r="A93" s="64" t="s">
        <v>69</v>
      </c>
      <c r="B93" s="64"/>
      <c r="C93" s="64"/>
      <c r="D93" s="64"/>
      <c r="E93" s="64"/>
      <c r="F93" s="64"/>
      <c r="G93" s="64"/>
      <c r="H93" s="64"/>
    </row>
    <row r="94" spans="1:8" ht="18.75" x14ac:dyDescent="0.3">
      <c r="A94" s="64" t="s">
        <v>70</v>
      </c>
      <c r="B94" s="64"/>
      <c r="C94" s="64"/>
      <c r="D94" s="64"/>
      <c r="E94" s="64"/>
      <c r="F94" s="64"/>
      <c r="G94" s="64"/>
      <c r="H94" s="64"/>
    </row>
    <row r="95" spans="1:8" ht="18.75" x14ac:dyDescent="0.3">
      <c r="A95" s="14"/>
    </row>
    <row r="96" spans="1:8" ht="18.75" x14ac:dyDescent="0.3">
      <c r="A96" s="15"/>
    </row>
    <row r="97" spans="1:8" ht="18.75" x14ac:dyDescent="0.3">
      <c r="A97" s="66" t="s">
        <v>71</v>
      </c>
      <c r="B97" s="66"/>
      <c r="C97" s="66"/>
      <c r="D97" s="66"/>
      <c r="E97" s="66"/>
      <c r="F97" s="66"/>
      <c r="G97" s="66"/>
      <c r="H97" s="66"/>
    </row>
    <row r="98" spans="1:8" ht="19.5" thickBot="1" x14ac:dyDescent="0.35">
      <c r="A98" s="16"/>
    </row>
    <row r="99" spans="1:8" ht="47.25" customHeight="1" thickBot="1" x14ac:dyDescent="0.25">
      <c r="A99" s="50" t="s">
        <v>72</v>
      </c>
      <c r="B99" s="70" t="s">
        <v>73</v>
      </c>
      <c r="C99" s="71"/>
      <c r="D99" s="72"/>
      <c r="E99" s="70" t="s">
        <v>74</v>
      </c>
      <c r="F99" s="71"/>
      <c r="G99" s="72"/>
    </row>
    <row r="100" spans="1:8" ht="30.75" customHeight="1" x14ac:dyDescent="0.2">
      <c r="A100" s="59"/>
      <c r="B100" s="17" t="s">
        <v>75</v>
      </c>
      <c r="C100" s="17" t="s">
        <v>76</v>
      </c>
      <c r="D100" s="50" t="s">
        <v>77</v>
      </c>
      <c r="E100" s="50" t="s">
        <v>78</v>
      </c>
      <c r="F100" s="50" t="s">
        <v>79</v>
      </c>
      <c r="G100" s="50" t="s">
        <v>77</v>
      </c>
    </row>
    <row r="101" spans="1:8" ht="16.5" thickBot="1" x14ac:dyDescent="0.25">
      <c r="A101" s="51"/>
      <c r="B101" s="18" t="s">
        <v>8</v>
      </c>
      <c r="C101" s="18" t="s">
        <v>8</v>
      </c>
      <c r="D101" s="51"/>
      <c r="E101" s="51"/>
      <c r="F101" s="51"/>
      <c r="G101" s="51"/>
    </row>
    <row r="102" spans="1:8" ht="26.25" customHeight="1" thickBot="1" x14ac:dyDescent="0.25">
      <c r="A102" s="19" t="s">
        <v>80</v>
      </c>
      <c r="B102" s="27">
        <v>453</v>
      </c>
      <c r="C102" s="27">
        <v>493</v>
      </c>
      <c r="D102" s="29">
        <f>C102/B102%</f>
        <v>108.83002207505518</v>
      </c>
      <c r="E102" s="27">
        <f>E110-E106</f>
        <v>14641.300000000001</v>
      </c>
      <c r="F102" s="27">
        <f>F110-F109-F106</f>
        <v>14462.400000000001</v>
      </c>
      <c r="G102" s="28">
        <f>F102/E102%</f>
        <v>98.778113965289975</v>
      </c>
    </row>
    <row r="103" spans="1:8" ht="80.25" customHeight="1" thickBot="1" x14ac:dyDescent="0.25">
      <c r="A103" s="19" t="s">
        <v>117</v>
      </c>
      <c r="B103" s="27">
        <v>453</v>
      </c>
      <c r="C103" s="27">
        <v>493</v>
      </c>
      <c r="D103" s="29">
        <f>C103/B103%</f>
        <v>108.83002207505518</v>
      </c>
      <c r="E103" s="27">
        <v>14641.3</v>
      </c>
      <c r="F103" s="27">
        <v>14462.4</v>
      </c>
      <c r="G103" s="28">
        <f>F103/E103%</f>
        <v>98.778113965289975</v>
      </c>
    </row>
    <row r="104" spans="1:8" ht="16.5" thickBot="1" x14ac:dyDescent="0.25">
      <c r="A104" s="19" t="s">
        <v>81</v>
      </c>
      <c r="B104" s="27"/>
      <c r="C104" s="27"/>
      <c r="D104" s="27"/>
      <c r="E104" s="27"/>
      <c r="F104" s="27"/>
      <c r="G104" s="27"/>
    </row>
    <row r="105" spans="1:8" ht="30" customHeight="1" thickBot="1" x14ac:dyDescent="0.25">
      <c r="A105" s="19" t="s">
        <v>82</v>
      </c>
      <c r="B105" s="27"/>
      <c r="C105" s="27"/>
      <c r="D105" s="27"/>
      <c r="E105" s="27"/>
      <c r="F105" s="27"/>
      <c r="G105" s="27"/>
    </row>
    <row r="106" spans="1:8" ht="16.5" thickBot="1" x14ac:dyDescent="0.25">
      <c r="A106" s="19" t="s">
        <v>116</v>
      </c>
      <c r="B106" s="27"/>
      <c r="C106" s="27"/>
      <c r="D106" s="27"/>
      <c r="E106" s="27">
        <v>99.3</v>
      </c>
      <c r="F106" s="27">
        <v>99.3</v>
      </c>
      <c r="G106" s="28">
        <f>F106/E106%</f>
        <v>100</v>
      </c>
    </row>
    <row r="107" spans="1:8" ht="16.5" thickBot="1" x14ac:dyDescent="0.25">
      <c r="A107" s="19" t="s">
        <v>83</v>
      </c>
      <c r="B107" s="27"/>
      <c r="C107" s="27"/>
      <c r="D107" s="27"/>
      <c r="E107" s="27"/>
      <c r="F107" s="27"/>
      <c r="G107" s="27"/>
    </row>
    <row r="108" spans="1:8" ht="24" customHeight="1" thickBot="1" x14ac:dyDescent="0.25">
      <c r="A108" s="19" t="s">
        <v>84</v>
      </c>
      <c r="B108" s="27"/>
      <c r="C108" s="27"/>
      <c r="D108" s="27"/>
      <c r="E108" s="27"/>
      <c r="F108" s="27"/>
      <c r="G108" s="27"/>
    </row>
    <row r="109" spans="1:8" ht="32.25" thickBot="1" x14ac:dyDescent="0.25">
      <c r="A109" s="21" t="s">
        <v>118</v>
      </c>
      <c r="B109" s="27"/>
      <c r="C109" s="27"/>
      <c r="D109" s="27"/>
      <c r="E109" s="27"/>
      <c r="F109" s="27">
        <v>41.8</v>
      </c>
      <c r="G109" s="28"/>
    </row>
    <row r="110" spans="1:8" ht="16.5" thickBot="1" x14ac:dyDescent="0.25">
      <c r="A110" s="21" t="s">
        <v>85</v>
      </c>
      <c r="B110" s="27"/>
      <c r="C110" s="27"/>
      <c r="D110" s="27"/>
      <c r="E110" s="27">
        <v>14740.6</v>
      </c>
      <c r="F110" s="27">
        <v>14603.5</v>
      </c>
      <c r="G110" s="28">
        <f>F110/E110%</f>
        <v>99.06991574291412</v>
      </c>
    </row>
    <row r="111" spans="1:8" ht="18.75" x14ac:dyDescent="0.3">
      <c r="A111" s="16"/>
    </row>
    <row r="112" spans="1:8" ht="18.75" x14ac:dyDescent="0.3">
      <c r="A112" s="52" t="s">
        <v>86</v>
      </c>
      <c r="B112" s="52"/>
      <c r="C112" s="52"/>
      <c r="D112" s="52"/>
      <c r="E112" s="52"/>
      <c r="F112" s="52"/>
      <c r="G112" s="52"/>
      <c r="H112" s="52"/>
    </row>
    <row r="113" spans="1:8" ht="19.5" thickBot="1" x14ac:dyDescent="0.35">
      <c r="A113" s="15"/>
    </row>
    <row r="114" spans="1:8" ht="63.75" thickBot="1" x14ac:dyDescent="0.25">
      <c r="A114" s="22" t="s">
        <v>87</v>
      </c>
      <c r="B114" s="24" t="s">
        <v>5</v>
      </c>
      <c r="C114" s="13" t="s">
        <v>88</v>
      </c>
      <c r="D114" s="13" t="s">
        <v>89</v>
      </c>
      <c r="E114" s="13" t="s">
        <v>90</v>
      </c>
    </row>
    <row r="115" spans="1:8" ht="21.75" customHeight="1" thickBot="1" x14ac:dyDescent="0.25">
      <c r="A115" s="20" t="s">
        <v>91</v>
      </c>
      <c r="B115" s="9" t="s">
        <v>92</v>
      </c>
      <c r="C115" s="7">
        <v>991.26</v>
      </c>
      <c r="D115" s="7">
        <v>997.89</v>
      </c>
      <c r="E115" s="30">
        <f>D115/C115%</f>
        <v>100.66884571151867</v>
      </c>
    </row>
    <row r="116" spans="1:8" ht="66.75" customHeight="1" thickBot="1" x14ac:dyDescent="0.25">
      <c r="A116" s="19" t="s">
        <v>93</v>
      </c>
      <c r="B116" s="9" t="s">
        <v>94</v>
      </c>
      <c r="C116" s="7">
        <v>4.8000000000000001E-2</v>
      </c>
      <c r="D116" s="7">
        <v>4.2999999999999997E-2</v>
      </c>
      <c r="E116" s="30">
        <f t="shared" ref="E116:E121" si="0">D116/C116%</f>
        <v>89.583333333333329</v>
      </c>
    </row>
    <row r="117" spans="1:8" ht="20.25" customHeight="1" thickBot="1" x14ac:dyDescent="0.25">
      <c r="A117" s="8" t="s">
        <v>95</v>
      </c>
      <c r="B117" s="9" t="s">
        <v>96</v>
      </c>
      <c r="C117" s="7">
        <v>92945</v>
      </c>
      <c r="D117" s="7">
        <v>85334</v>
      </c>
      <c r="E117" s="30">
        <f t="shared" si="0"/>
        <v>91.81128624455323</v>
      </c>
    </row>
    <row r="118" spans="1:8" ht="36.75" customHeight="1" thickBot="1" x14ac:dyDescent="0.25">
      <c r="A118" s="53" t="s">
        <v>97</v>
      </c>
      <c r="B118" s="23" t="s">
        <v>98</v>
      </c>
      <c r="C118" s="55">
        <v>22.33</v>
      </c>
      <c r="D118" s="55">
        <v>20.5</v>
      </c>
      <c r="E118" s="30">
        <f t="shared" si="0"/>
        <v>91.804746977160789</v>
      </c>
    </row>
    <row r="119" spans="1:8" ht="77.25" customHeight="1" thickBot="1" x14ac:dyDescent="0.25">
      <c r="A119" s="54"/>
      <c r="B119" s="9" t="s">
        <v>99</v>
      </c>
      <c r="C119" s="56"/>
      <c r="D119" s="56"/>
      <c r="E119" s="30"/>
    </row>
    <row r="120" spans="1:8" ht="33.75" customHeight="1" thickBot="1" x14ac:dyDescent="0.25">
      <c r="A120" s="8" t="s">
        <v>100</v>
      </c>
      <c r="B120" s="9" t="s">
        <v>101</v>
      </c>
      <c r="C120" s="7">
        <v>3796</v>
      </c>
      <c r="D120" s="7">
        <v>2775</v>
      </c>
      <c r="E120" s="30">
        <f t="shared" si="0"/>
        <v>73.103266596417285</v>
      </c>
    </row>
    <row r="121" spans="1:8" ht="79.5" customHeight="1" thickBot="1" x14ac:dyDescent="0.25">
      <c r="A121" s="19" t="s">
        <v>102</v>
      </c>
      <c r="B121" s="9" t="s">
        <v>103</v>
      </c>
      <c r="C121" s="7">
        <v>0.91</v>
      </c>
      <c r="D121" s="7">
        <v>0.67</v>
      </c>
      <c r="E121" s="30">
        <f t="shared" si="0"/>
        <v>73.626373626373621</v>
      </c>
    </row>
    <row r="122" spans="1:8" ht="33" customHeight="1" thickBot="1" x14ac:dyDescent="0.25">
      <c r="A122" s="19" t="s">
        <v>104</v>
      </c>
      <c r="B122" s="10" t="s">
        <v>105</v>
      </c>
      <c r="C122" s="31" t="s">
        <v>119</v>
      </c>
      <c r="D122" s="31" t="s">
        <v>119</v>
      </c>
      <c r="E122" s="30">
        <v>0</v>
      </c>
    </row>
    <row r="123" spans="1:8" ht="64.5" customHeight="1" thickBot="1" x14ac:dyDescent="0.25">
      <c r="A123" s="8" t="s">
        <v>106</v>
      </c>
      <c r="B123" s="9" t="s">
        <v>107</v>
      </c>
      <c r="C123" s="31" t="s">
        <v>119</v>
      </c>
      <c r="D123" s="31" t="s">
        <v>119</v>
      </c>
      <c r="E123" s="30">
        <v>0</v>
      </c>
    </row>
    <row r="124" spans="1:8" ht="90.75" customHeight="1" x14ac:dyDescent="0.25">
      <c r="A124" s="79" t="s">
        <v>108</v>
      </c>
      <c r="B124" s="79"/>
      <c r="C124" s="79"/>
      <c r="D124" s="79"/>
      <c r="E124" s="79"/>
      <c r="F124" s="79"/>
      <c r="G124" s="79"/>
      <c r="H124" s="25"/>
    </row>
    <row r="125" spans="1:8" ht="105" customHeight="1" x14ac:dyDescent="0.25">
      <c r="A125" s="78" t="s">
        <v>109</v>
      </c>
      <c r="B125" s="78"/>
      <c r="C125" s="78"/>
      <c r="D125" s="78"/>
      <c r="E125" s="78"/>
      <c r="F125" s="78"/>
      <c r="G125" s="78"/>
      <c r="H125" s="26"/>
    </row>
  </sheetData>
  <mergeCells count="36">
    <mergeCell ref="A125:G125"/>
    <mergeCell ref="A91:H91"/>
    <mergeCell ref="A92:H92"/>
    <mergeCell ref="A93:H93"/>
    <mergeCell ref="A94:H94"/>
    <mergeCell ref="A118:A119"/>
    <mergeCell ref="C118:C119"/>
    <mergeCell ref="D118:D119"/>
    <mergeCell ref="A112:H112"/>
    <mergeCell ref="A124:G124"/>
    <mergeCell ref="E100:E101"/>
    <mergeCell ref="F100:F101"/>
    <mergeCell ref="G100:G101"/>
    <mergeCell ref="A97:H97"/>
    <mergeCell ref="A12:A13"/>
    <mergeCell ref="A99:A101"/>
    <mergeCell ref="B99:D99"/>
    <mergeCell ref="E99:G99"/>
    <mergeCell ref="D100:D101"/>
    <mergeCell ref="A89:H89"/>
    <mergeCell ref="A90:H90"/>
    <mergeCell ref="E83:H83"/>
    <mergeCell ref="A88:H88"/>
    <mergeCell ref="B12:B13"/>
    <mergeCell ref="D12:F12"/>
    <mergeCell ref="G12:G13"/>
    <mergeCell ref="H12:H13"/>
    <mergeCell ref="E81:H81"/>
    <mergeCell ref="E82:H82"/>
    <mergeCell ref="A9:H9"/>
    <mergeCell ref="A10:H10"/>
    <mergeCell ref="E1:H1"/>
    <mergeCell ref="E2:H2"/>
    <mergeCell ref="E3:H3"/>
    <mergeCell ref="B6:H6"/>
    <mergeCell ref="A8:H8"/>
  </mergeCells>
  <phoneticPr fontId="13" type="noConversion"/>
  <pageMargins left="0.39" right="0.21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7"/>
  <sheetViews>
    <sheetView topLeftCell="A46" zoomScale="130" zoomScaleNormal="130" workbookViewId="0">
      <selection activeCell="I13" sqref="I13"/>
    </sheetView>
  </sheetViews>
  <sheetFormatPr defaultRowHeight="12.75" x14ac:dyDescent="0.2"/>
  <cols>
    <col min="1" max="1" width="36" customWidth="1"/>
  </cols>
  <sheetData>
    <row r="2" spans="1:8" ht="15.75" x14ac:dyDescent="0.25">
      <c r="A2" s="1"/>
      <c r="E2" s="67" t="s">
        <v>115</v>
      </c>
      <c r="F2" s="67"/>
      <c r="G2" s="67"/>
      <c r="H2" s="67"/>
    </row>
    <row r="3" spans="1:8" ht="18.75" x14ac:dyDescent="0.3">
      <c r="B3" s="2"/>
      <c r="E3" s="67" t="s">
        <v>113</v>
      </c>
      <c r="F3" s="67"/>
      <c r="G3" s="67"/>
      <c r="H3" s="67"/>
    </row>
    <row r="4" spans="1:8" ht="18.75" x14ac:dyDescent="0.3">
      <c r="B4" s="2"/>
      <c r="C4" s="2"/>
      <c r="E4" s="67" t="s">
        <v>121</v>
      </c>
      <c r="F4" s="67"/>
      <c r="G4" s="67"/>
      <c r="H4" s="67"/>
    </row>
    <row r="5" spans="1:8" ht="15.75" x14ac:dyDescent="0.25">
      <c r="A5" s="3"/>
    </row>
    <row r="6" spans="1:8" ht="15.75" x14ac:dyDescent="0.25">
      <c r="A6" s="3"/>
    </row>
    <row r="7" spans="1:8" ht="18.75" x14ac:dyDescent="0.3">
      <c r="E7" s="5" t="s">
        <v>0</v>
      </c>
    </row>
    <row r="8" spans="1:8" ht="15.75" x14ac:dyDescent="0.25">
      <c r="A8" s="3"/>
    </row>
    <row r="9" spans="1:8" ht="18.75" x14ac:dyDescent="0.3">
      <c r="A9" s="68" t="s">
        <v>65</v>
      </c>
      <c r="B9" s="68"/>
      <c r="C9" s="68"/>
      <c r="D9" s="68"/>
      <c r="E9" s="68"/>
      <c r="F9" s="68"/>
      <c r="G9" s="68"/>
      <c r="H9" s="68"/>
    </row>
    <row r="10" spans="1:8" ht="18.75" x14ac:dyDescent="0.3">
      <c r="A10" s="68" t="s">
        <v>66</v>
      </c>
      <c r="B10" s="68"/>
      <c r="C10" s="68"/>
      <c r="D10" s="68"/>
      <c r="E10" s="68"/>
      <c r="F10" s="68"/>
      <c r="G10" s="68"/>
      <c r="H10" s="68"/>
    </row>
    <row r="11" spans="1:8" ht="18.75" x14ac:dyDescent="0.3">
      <c r="A11" s="63" t="s">
        <v>67</v>
      </c>
      <c r="B11" s="64"/>
      <c r="C11" s="64"/>
      <c r="D11" s="64"/>
      <c r="E11" s="64"/>
      <c r="F11" s="64"/>
      <c r="G11" s="64"/>
      <c r="H11" s="64"/>
    </row>
    <row r="12" spans="1:8" ht="18.75" x14ac:dyDescent="0.3">
      <c r="A12" s="63" t="s">
        <v>120</v>
      </c>
      <c r="B12" s="64"/>
      <c r="C12" s="64"/>
      <c r="D12" s="64"/>
      <c r="E12" s="64"/>
      <c r="F12" s="64"/>
      <c r="G12" s="64"/>
      <c r="H12" s="64"/>
    </row>
    <row r="13" spans="1:8" x14ac:dyDescent="0.2">
      <c r="A13" s="65" t="s">
        <v>68</v>
      </c>
      <c r="B13" s="65"/>
      <c r="C13" s="65"/>
      <c r="D13" s="65"/>
      <c r="E13" s="65"/>
      <c r="F13" s="65"/>
      <c r="G13" s="65"/>
      <c r="H13" s="65"/>
    </row>
    <row r="14" spans="1:8" ht="18.75" x14ac:dyDescent="0.3">
      <c r="A14" s="63" t="s">
        <v>122</v>
      </c>
      <c r="B14" s="64"/>
      <c r="C14" s="64"/>
      <c r="D14" s="64"/>
      <c r="E14" s="64"/>
      <c r="F14" s="64"/>
      <c r="G14" s="64"/>
      <c r="H14" s="64"/>
    </row>
    <row r="15" spans="1:8" x14ac:dyDescent="0.2">
      <c r="A15" s="65" t="s">
        <v>70</v>
      </c>
      <c r="B15" s="65"/>
      <c r="C15" s="65"/>
      <c r="D15" s="65"/>
      <c r="E15" s="65"/>
      <c r="F15" s="65"/>
      <c r="G15" s="65"/>
      <c r="H15" s="65"/>
    </row>
    <row r="16" spans="1:8" ht="18.75" x14ac:dyDescent="0.3">
      <c r="A16" s="14"/>
    </row>
    <row r="17" spans="1:8" ht="18.75" x14ac:dyDescent="0.3">
      <c r="A17" s="15"/>
    </row>
    <row r="18" spans="1:8" ht="18.75" x14ac:dyDescent="0.3">
      <c r="A18" s="66" t="s">
        <v>71</v>
      </c>
      <c r="B18" s="66"/>
      <c r="C18" s="66"/>
      <c r="D18" s="66"/>
      <c r="E18" s="66"/>
      <c r="F18" s="66"/>
      <c r="G18" s="66"/>
      <c r="H18" s="66"/>
    </row>
    <row r="19" spans="1:8" ht="19.5" thickBot="1" x14ac:dyDescent="0.35">
      <c r="A19" s="16"/>
    </row>
    <row r="20" spans="1:8" ht="36" customHeight="1" thickBot="1" x14ac:dyDescent="0.25">
      <c r="A20" s="50" t="s">
        <v>72</v>
      </c>
      <c r="B20" s="60" t="s">
        <v>73</v>
      </c>
      <c r="C20" s="61"/>
      <c r="D20" s="62"/>
      <c r="E20" s="60" t="s">
        <v>74</v>
      </c>
      <c r="F20" s="61"/>
      <c r="G20" s="62"/>
    </row>
    <row r="21" spans="1:8" ht="15.75" x14ac:dyDescent="0.2">
      <c r="A21" s="59"/>
      <c r="B21" s="17" t="s">
        <v>75</v>
      </c>
      <c r="C21" s="17" t="s">
        <v>76</v>
      </c>
      <c r="D21" s="50" t="s">
        <v>77</v>
      </c>
      <c r="E21" s="50" t="s">
        <v>78</v>
      </c>
      <c r="F21" s="50" t="s">
        <v>79</v>
      </c>
      <c r="G21" s="50" t="s">
        <v>77</v>
      </c>
    </row>
    <row r="22" spans="1:8" ht="16.5" thickBot="1" x14ac:dyDescent="0.25">
      <c r="A22" s="51"/>
      <c r="B22" s="18" t="s">
        <v>8</v>
      </c>
      <c r="C22" s="18" t="s">
        <v>8</v>
      </c>
      <c r="D22" s="51"/>
      <c r="E22" s="51"/>
      <c r="F22" s="51"/>
      <c r="G22" s="51"/>
    </row>
    <row r="23" spans="1:8" ht="16.5" thickBot="1" x14ac:dyDescent="0.25">
      <c r="A23" s="19" t="s">
        <v>80</v>
      </c>
      <c r="B23" s="27">
        <v>453</v>
      </c>
      <c r="C23" s="27">
        <v>493</v>
      </c>
      <c r="D23" s="29">
        <f>C23/B23%</f>
        <v>108.83002207505518</v>
      </c>
      <c r="E23" s="29">
        <v>14462.4</v>
      </c>
      <c r="F23" s="29">
        <f>F31-F30-F27</f>
        <v>14462.400000000001</v>
      </c>
      <c r="G23" s="29">
        <f>F23/E23%</f>
        <v>100.00000000000001</v>
      </c>
    </row>
    <row r="24" spans="1:8" ht="79.5" thickBot="1" x14ac:dyDescent="0.25">
      <c r="A24" s="19" t="s">
        <v>117</v>
      </c>
      <c r="B24" s="27">
        <v>453</v>
      </c>
      <c r="C24" s="27">
        <v>493</v>
      </c>
      <c r="D24" s="29">
        <f>C24/B24%</f>
        <v>108.83002207505518</v>
      </c>
      <c r="E24" s="29">
        <v>14462.4</v>
      </c>
      <c r="F24" s="29">
        <v>14462.4</v>
      </c>
      <c r="G24" s="29">
        <f>F24/E24%</f>
        <v>100</v>
      </c>
    </row>
    <row r="25" spans="1:8" ht="16.5" thickBot="1" x14ac:dyDescent="0.25">
      <c r="A25" s="19" t="s">
        <v>81</v>
      </c>
      <c r="B25" s="27"/>
      <c r="C25" s="27"/>
      <c r="D25" s="27"/>
      <c r="E25" s="29"/>
      <c r="F25" s="29"/>
      <c r="G25" s="29"/>
    </row>
    <row r="26" spans="1:8" ht="16.5" thickBot="1" x14ac:dyDescent="0.25">
      <c r="A26" s="19" t="s">
        <v>82</v>
      </c>
      <c r="B26" s="27"/>
      <c r="C26" s="27"/>
      <c r="D26" s="27"/>
      <c r="E26" s="29"/>
      <c r="F26" s="29"/>
      <c r="G26" s="29"/>
    </row>
    <row r="27" spans="1:8" ht="16.5" thickBot="1" x14ac:dyDescent="0.25">
      <c r="A27" s="19" t="s">
        <v>116</v>
      </c>
      <c r="B27" s="27"/>
      <c r="C27" s="27"/>
      <c r="D27" s="27"/>
      <c r="E27" s="29">
        <v>99.3</v>
      </c>
      <c r="F27" s="29">
        <v>99.3</v>
      </c>
      <c r="G27" s="29">
        <f>F27/E27%</f>
        <v>100</v>
      </c>
    </row>
    <row r="28" spans="1:8" ht="16.5" thickBot="1" x14ac:dyDescent="0.25">
      <c r="A28" s="19" t="s">
        <v>83</v>
      </c>
      <c r="B28" s="27"/>
      <c r="C28" s="27"/>
      <c r="D28" s="27"/>
      <c r="E28" s="29"/>
      <c r="F28" s="29"/>
      <c r="G28" s="29"/>
    </row>
    <row r="29" spans="1:8" ht="16.5" thickBot="1" x14ac:dyDescent="0.25">
      <c r="A29" s="19" t="s">
        <v>84</v>
      </c>
      <c r="B29" s="27"/>
      <c r="C29" s="27"/>
      <c r="D29" s="27"/>
      <c r="E29" s="29"/>
      <c r="F29" s="29"/>
      <c r="G29" s="29"/>
    </row>
    <row r="30" spans="1:8" ht="16.5" thickBot="1" x14ac:dyDescent="0.25">
      <c r="A30" s="21" t="s">
        <v>118</v>
      </c>
      <c r="B30" s="27"/>
      <c r="C30" s="27"/>
      <c r="D30" s="27"/>
      <c r="E30" s="29"/>
      <c r="F30" s="29">
        <v>41.8</v>
      </c>
      <c r="G30" s="29"/>
    </row>
    <row r="31" spans="1:8" ht="16.5" thickBot="1" x14ac:dyDescent="0.25">
      <c r="A31" s="21" t="s">
        <v>85</v>
      </c>
      <c r="B31" s="27"/>
      <c r="C31" s="27"/>
      <c r="D31" s="27"/>
      <c r="E31" s="29">
        <f>E23+E27</f>
        <v>14561.699999999999</v>
      </c>
      <c r="F31" s="29">
        <v>14603.5</v>
      </c>
      <c r="G31" s="29">
        <f>F31/E31%</f>
        <v>100.28705439612133</v>
      </c>
    </row>
    <row r="32" spans="1:8" ht="15.75" x14ac:dyDescent="0.2">
      <c r="A32" s="34"/>
      <c r="B32" s="35"/>
      <c r="C32" s="35"/>
      <c r="D32" s="35"/>
      <c r="E32" s="36"/>
      <c r="F32" s="36"/>
      <c r="G32" s="36"/>
    </row>
    <row r="33" spans="1:8" ht="15.75" x14ac:dyDescent="0.2">
      <c r="A33" s="34"/>
      <c r="B33" s="35"/>
      <c r="C33" s="35"/>
      <c r="D33" s="35"/>
      <c r="E33" s="36"/>
      <c r="F33" s="36"/>
      <c r="G33" s="36"/>
    </row>
    <row r="34" spans="1:8" ht="15.75" x14ac:dyDescent="0.2">
      <c r="A34" s="34"/>
      <c r="B34" s="35"/>
      <c r="C34" s="35"/>
      <c r="D34" s="35"/>
      <c r="E34" s="36"/>
      <c r="F34" s="36"/>
      <c r="G34" s="36"/>
    </row>
    <row r="35" spans="1:8" ht="15.75" x14ac:dyDescent="0.2">
      <c r="A35" s="34"/>
      <c r="B35" s="35"/>
      <c r="C35" s="35"/>
      <c r="D35" s="35"/>
      <c r="E35" s="36"/>
      <c r="F35" s="36"/>
      <c r="G35" s="36"/>
    </row>
    <row r="36" spans="1:8" ht="15.75" x14ac:dyDescent="0.2">
      <c r="A36" s="34"/>
      <c r="B36" s="35"/>
      <c r="C36" s="35"/>
      <c r="D36" s="35"/>
      <c r="E36" s="36"/>
      <c r="F36" s="36"/>
      <c r="G36" s="36"/>
    </row>
    <row r="37" spans="1:8" ht="15.75" x14ac:dyDescent="0.2">
      <c r="A37" s="34"/>
      <c r="B37" s="35"/>
      <c r="C37" s="35"/>
      <c r="D37" s="35"/>
      <c r="E37" s="36"/>
      <c r="F37" s="36"/>
      <c r="G37" s="36"/>
    </row>
    <row r="38" spans="1:8" ht="18.75" x14ac:dyDescent="0.3">
      <c r="A38" s="16"/>
    </row>
    <row r="39" spans="1:8" ht="18.75" customHeight="1" x14ac:dyDescent="0.3">
      <c r="A39" s="52" t="s">
        <v>86</v>
      </c>
      <c r="B39" s="52"/>
      <c r="C39" s="52"/>
      <c r="D39" s="52"/>
      <c r="E39" s="52"/>
      <c r="F39" s="52"/>
      <c r="G39" s="52"/>
      <c r="H39" s="33"/>
    </row>
    <row r="40" spans="1:8" ht="19.5" thickBot="1" x14ac:dyDescent="0.35">
      <c r="A40" s="15"/>
    </row>
    <row r="41" spans="1:8" ht="63.75" thickBot="1" x14ac:dyDescent="0.25">
      <c r="A41" s="22" t="s">
        <v>87</v>
      </c>
      <c r="B41" s="24" t="s">
        <v>5</v>
      </c>
      <c r="C41" s="13" t="s">
        <v>88</v>
      </c>
      <c r="D41" s="13" t="s">
        <v>89</v>
      </c>
      <c r="E41" s="13" t="s">
        <v>90</v>
      </c>
    </row>
    <row r="42" spans="1:8" ht="16.5" thickBot="1" x14ac:dyDescent="0.25">
      <c r="A42" s="20" t="s">
        <v>91</v>
      </c>
      <c r="B42" s="9" t="s">
        <v>92</v>
      </c>
      <c r="C42" s="7">
        <v>991.26</v>
      </c>
      <c r="D42" s="7">
        <v>997.89</v>
      </c>
      <c r="E42" s="30">
        <f>D42/C42%</f>
        <v>100.66884571151867</v>
      </c>
    </row>
    <row r="43" spans="1:8" ht="63.75" thickBot="1" x14ac:dyDescent="0.25">
      <c r="A43" s="19" t="s">
        <v>93</v>
      </c>
      <c r="B43" s="9" t="s">
        <v>94</v>
      </c>
      <c r="C43" s="7">
        <v>4.8000000000000001E-2</v>
      </c>
      <c r="D43" s="7">
        <v>4.2999999999999997E-2</v>
      </c>
      <c r="E43" s="30">
        <f t="shared" ref="E43:E48" si="0">D43/C43%</f>
        <v>89.583333333333329</v>
      </c>
    </row>
    <row r="44" spans="1:8" ht="16.5" thickBot="1" x14ac:dyDescent="0.25">
      <c r="A44" s="8" t="s">
        <v>95</v>
      </c>
      <c r="B44" s="9" t="s">
        <v>96</v>
      </c>
      <c r="C44" s="7">
        <v>92945</v>
      </c>
      <c r="D44" s="7">
        <v>85334</v>
      </c>
      <c r="E44" s="30">
        <f t="shared" si="0"/>
        <v>91.81128624455323</v>
      </c>
    </row>
    <row r="45" spans="1:8" ht="35.25" thickBot="1" x14ac:dyDescent="0.25">
      <c r="A45" s="53" t="s">
        <v>97</v>
      </c>
      <c r="B45" s="23" t="s">
        <v>98</v>
      </c>
      <c r="C45" s="55">
        <v>22.33</v>
      </c>
      <c r="D45" s="55">
        <v>20.5</v>
      </c>
      <c r="E45" s="30">
        <f t="shared" si="0"/>
        <v>91.804746977160789</v>
      </c>
    </row>
    <row r="46" spans="1:8" ht="51" thickBot="1" x14ac:dyDescent="0.25">
      <c r="A46" s="54"/>
      <c r="B46" s="9" t="s">
        <v>99</v>
      </c>
      <c r="C46" s="56"/>
      <c r="D46" s="56"/>
      <c r="E46" s="30"/>
    </row>
    <row r="47" spans="1:8" ht="32.25" thickBot="1" x14ac:dyDescent="0.25">
      <c r="A47" s="8" t="s">
        <v>100</v>
      </c>
      <c r="B47" s="9" t="s">
        <v>101</v>
      </c>
      <c r="C47" s="7">
        <v>3796</v>
      </c>
      <c r="D47" s="7">
        <v>2775</v>
      </c>
      <c r="E47" s="30">
        <f t="shared" si="0"/>
        <v>73.103266596417285</v>
      </c>
    </row>
    <row r="48" spans="1:8" ht="63.75" thickBot="1" x14ac:dyDescent="0.25">
      <c r="A48" s="19" t="s">
        <v>102</v>
      </c>
      <c r="B48" s="9" t="s">
        <v>103</v>
      </c>
      <c r="C48" s="7">
        <v>0.91</v>
      </c>
      <c r="D48" s="7">
        <v>0.67</v>
      </c>
      <c r="E48" s="30">
        <f t="shared" si="0"/>
        <v>73.626373626373621</v>
      </c>
    </row>
    <row r="49" spans="1:8" ht="32.25" thickBot="1" x14ac:dyDescent="0.25">
      <c r="A49" s="19" t="s">
        <v>104</v>
      </c>
      <c r="B49" s="10" t="s">
        <v>105</v>
      </c>
      <c r="C49" s="31" t="s">
        <v>119</v>
      </c>
      <c r="D49" s="31" t="s">
        <v>119</v>
      </c>
      <c r="E49" s="30">
        <v>0</v>
      </c>
    </row>
    <row r="50" spans="1:8" ht="48" thickBot="1" x14ac:dyDescent="0.25">
      <c r="A50" s="8" t="s">
        <v>106</v>
      </c>
      <c r="B50" s="9" t="s">
        <v>107</v>
      </c>
      <c r="C50" s="31" t="s">
        <v>119</v>
      </c>
      <c r="D50" s="31" t="s">
        <v>119</v>
      </c>
      <c r="E50" s="30">
        <v>0</v>
      </c>
    </row>
    <row r="51" spans="1:8" ht="56.25" customHeight="1" x14ac:dyDescent="0.25">
      <c r="A51" s="48" t="s">
        <v>123</v>
      </c>
      <c r="B51" s="48"/>
      <c r="C51" s="48"/>
      <c r="D51" s="48"/>
      <c r="E51" s="48"/>
      <c r="F51" s="48"/>
      <c r="G51" s="48"/>
      <c r="H51" s="25"/>
    </row>
    <row r="52" spans="1:8" ht="61.5" customHeight="1" x14ac:dyDescent="0.25">
      <c r="A52" s="49" t="s">
        <v>124</v>
      </c>
      <c r="B52" s="49"/>
      <c r="C52" s="49"/>
      <c r="D52" s="49"/>
      <c r="E52" s="49"/>
      <c r="F52" s="49"/>
      <c r="G52" s="49"/>
      <c r="H52" s="26"/>
    </row>
    <row r="55" spans="1:8" x14ac:dyDescent="0.2">
      <c r="A55" t="s">
        <v>125</v>
      </c>
      <c r="B55" t="s">
        <v>126</v>
      </c>
    </row>
    <row r="57" spans="1:8" x14ac:dyDescent="0.2">
      <c r="A57" t="s">
        <v>127</v>
      </c>
      <c r="B57" t="s">
        <v>128</v>
      </c>
    </row>
  </sheetData>
  <mergeCells count="24">
    <mergeCell ref="A10:H10"/>
    <mergeCell ref="A11:H11"/>
    <mergeCell ref="A12:H12"/>
    <mergeCell ref="A13:H13"/>
    <mergeCell ref="E2:H2"/>
    <mergeCell ref="E3:H3"/>
    <mergeCell ref="E4:H4"/>
    <mergeCell ref="A9:H9"/>
    <mergeCell ref="A14:H14"/>
    <mergeCell ref="A15:H15"/>
    <mergeCell ref="A18:H18"/>
    <mergeCell ref="A20:A22"/>
    <mergeCell ref="B20:D20"/>
    <mergeCell ref="E20:G20"/>
    <mergeCell ref="D21:D22"/>
    <mergeCell ref="E21:E22"/>
    <mergeCell ref="A51:G51"/>
    <mergeCell ref="A52:G52"/>
    <mergeCell ref="A39:G39"/>
    <mergeCell ref="F21:F22"/>
    <mergeCell ref="G21:G22"/>
    <mergeCell ref="A45:A46"/>
    <mergeCell ref="C45:C46"/>
    <mergeCell ref="D45:D46"/>
  </mergeCells>
  <phoneticPr fontId="13" type="noConversion"/>
  <pageMargins left="0.74803149606299213" right="0.35433070866141736" top="0.98425196850393704" bottom="0.98425196850393704" header="0.51181102362204722" footer="0.51181102362204722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7"/>
  <sheetViews>
    <sheetView topLeftCell="A55" zoomScale="130" zoomScaleNormal="130" workbookViewId="0">
      <selection activeCell="C60" sqref="C60"/>
    </sheetView>
  </sheetViews>
  <sheetFormatPr defaultRowHeight="12.75" x14ac:dyDescent="0.2"/>
  <cols>
    <col min="1" max="1" width="36" customWidth="1"/>
    <col min="4" max="4" width="11.28515625" customWidth="1"/>
  </cols>
  <sheetData>
    <row r="2" spans="1:8" ht="15.75" x14ac:dyDescent="0.25">
      <c r="A2" s="1"/>
      <c r="E2" s="67" t="s">
        <v>115</v>
      </c>
      <c r="F2" s="67"/>
      <c r="G2" s="67"/>
      <c r="H2" s="67"/>
    </row>
    <row r="3" spans="1:8" ht="18.75" x14ac:dyDescent="0.3">
      <c r="B3" s="2"/>
      <c r="E3" s="67" t="s">
        <v>113</v>
      </c>
      <c r="F3" s="67"/>
      <c r="G3" s="67"/>
      <c r="H3" s="67"/>
    </row>
    <row r="4" spans="1:8" ht="18.75" x14ac:dyDescent="0.3">
      <c r="B4" s="2"/>
      <c r="C4" s="2"/>
      <c r="E4" s="67" t="s">
        <v>121</v>
      </c>
      <c r="F4" s="67"/>
      <c r="G4" s="67"/>
      <c r="H4" s="67"/>
    </row>
    <row r="5" spans="1:8" ht="15.75" x14ac:dyDescent="0.25">
      <c r="A5" s="3"/>
    </row>
    <row r="6" spans="1:8" ht="15.75" x14ac:dyDescent="0.25">
      <c r="A6" s="3"/>
    </row>
    <row r="7" spans="1:8" ht="18.75" x14ac:dyDescent="0.3">
      <c r="E7" s="5" t="s">
        <v>0</v>
      </c>
    </row>
    <row r="8" spans="1:8" ht="15.75" x14ac:dyDescent="0.25">
      <c r="A8" s="3"/>
    </row>
    <row r="9" spans="1:8" ht="18.75" x14ac:dyDescent="0.3">
      <c r="A9" s="68" t="s">
        <v>65</v>
      </c>
      <c r="B9" s="68"/>
      <c r="C9" s="68"/>
      <c r="D9" s="68"/>
      <c r="E9" s="68"/>
      <c r="F9" s="68"/>
      <c r="G9" s="68"/>
      <c r="H9" s="68"/>
    </row>
    <row r="10" spans="1:8" ht="18.75" x14ac:dyDescent="0.3">
      <c r="A10" s="68" t="s">
        <v>66</v>
      </c>
      <c r="B10" s="68"/>
      <c r="C10" s="68"/>
      <c r="D10" s="68"/>
      <c r="E10" s="68"/>
      <c r="F10" s="68"/>
      <c r="G10" s="68"/>
      <c r="H10" s="68"/>
    </row>
    <row r="11" spans="1:8" ht="18.75" x14ac:dyDescent="0.3">
      <c r="A11" s="63" t="s">
        <v>129</v>
      </c>
      <c r="B11" s="64"/>
      <c r="C11" s="64"/>
      <c r="D11" s="64"/>
      <c r="E11" s="64"/>
      <c r="F11" s="64"/>
      <c r="G11" s="64"/>
      <c r="H11" s="64"/>
    </row>
    <row r="12" spans="1:8" ht="18.75" x14ac:dyDescent="0.3">
      <c r="A12" s="63" t="s">
        <v>120</v>
      </c>
      <c r="B12" s="64"/>
      <c r="C12" s="64"/>
      <c r="D12" s="64"/>
      <c r="E12" s="64"/>
      <c r="F12" s="64"/>
      <c r="G12" s="64"/>
      <c r="H12" s="64"/>
    </row>
    <row r="13" spans="1:8" x14ac:dyDescent="0.2">
      <c r="A13" s="65" t="s">
        <v>68</v>
      </c>
      <c r="B13" s="65"/>
      <c r="C13" s="65"/>
      <c r="D13" s="65"/>
      <c r="E13" s="65"/>
      <c r="F13" s="65"/>
      <c r="G13" s="65"/>
      <c r="H13" s="65"/>
    </row>
    <row r="14" spans="1:8" ht="18.75" x14ac:dyDescent="0.3">
      <c r="A14" s="63" t="s">
        <v>122</v>
      </c>
      <c r="B14" s="64"/>
      <c r="C14" s="64"/>
      <c r="D14" s="64"/>
      <c r="E14" s="64"/>
      <c r="F14" s="64"/>
      <c r="G14" s="64"/>
      <c r="H14" s="64"/>
    </row>
    <row r="15" spans="1:8" x14ac:dyDescent="0.2">
      <c r="A15" s="65" t="s">
        <v>70</v>
      </c>
      <c r="B15" s="65"/>
      <c r="C15" s="65"/>
      <c r="D15" s="65"/>
      <c r="E15" s="65"/>
      <c r="F15" s="65"/>
      <c r="G15" s="65"/>
      <c r="H15" s="65"/>
    </row>
    <row r="16" spans="1:8" ht="18.75" x14ac:dyDescent="0.3">
      <c r="A16" s="14"/>
    </row>
    <row r="17" spans="1:8" ht="18.75" x14ac:dyDescent="0.3">
      <c r="A17" s="15"/>
    </row>
    <row r="18" spans="1:8" ht="18.75" x14ac:dyDescent="0.3">
      <c r="A18" s="66" t="s">
        <v>71</v>
      </c>
      <c r="B18" s="66"/>
      <c r="C18" s="66"/>
      <c r="D18" s="66"/>
      <c r="E18" s="66"/>
      <c r="F18" s="66"/>
      <c r="G18" s="66"/>
      <c r="H18" s="66"/>
    </row>
    <row r="19" spans="1:8" ht="19.5" thickBot="1" x14ac:dyDescent="0.35">
      <c r="A19" s="16"/>
    </row>
    <row r="20" spans="1:8" ht="36" customHeight="1" thickBot="1" x14ac:dyDescent="0.25">
      <c r="A20" s="50" t="s">
        <v>72</v>
      </c>
      <c r="B20" s="60" t="s">
        <v>73</v>
      </c>
      <c r="C20" s="61"/>
      <c r="D20" s="62"/>
      <c r="E20" s="60" t="s">
        <v>74</v>
      </c>
      <c r="F20" s="61"/>
      <c r="G20" s="62"/>
    </row>
    <row r="21" spans="1:8" ht="15.75" x14ac:dyDescent="0.2">
      <c r="A21" s="59"/>
      <c r="B21" s="17" t="s">
        <v>75</v>
      </c>
      <c r="C21" s="17" t="s">
        <v>76</v>
      </c>
      <c r="D21" s="50" t="s">
        <v>77</v>
      </c>
      <c r="E21" s="50" t="s">
        <v>131</v>
      </c>
      <c r="F21" s="50" t="s">
        <v>132</v>
      </c>
      <c r="G21" s="50" t="s">
        <v>77</v>
      </c>
    </row>
    <row r="22" spans="1:8" ht="16.5" thickBot="1" x14ac:dyDescent="0.25">
      <c r="A22" s="51"/>
      <c r="B22" s="18" t="s">
        <v>130</v>
      </c>
      <c r="C22" s="18" t="s">
        <v>130</v>
      </c>
      <c r="D22" s="51"/>
      <c r="E22" s="51"/>
      <c r="F22" s="51"/>
      <c r="G22" s="51"/>
    </row>
    <row r="23" spans="1:8" ht="16.5" thickBot="1" x14ac:dyDescent="0.25">
      <c r="A23" s="19" t="s">
        <v>80</v>
      </c>
      <c r="B23" s="9">
        <v>485</v>
      </c>
      <c r="C23" s="9">
        <v>533</v>
      </c>
      <c r="D23" s="41">
        <f>C23/B23%</f>
        <v>109.89690721649485</v>
      </c>
      <c r="E23" s="41">
        <v>29820.5</v>
      </c>
      <c r="F23" s="41">
        <v>29807</v>
      </c>
      <c r="G23" s="42">
        <f>F23/E23%</f>
        <v>99.954729129290257</v>
      </c>
    </row>
    <row r="24" spans="1:8" ht="79.5" thickBot="1" x14ac:dyDescent="0.25">
      <c r="A24" s="19" t="s">
        <v>117</v>
      </c>
      <c r="B24" s="9">
        <v>485</v>
      </c>
      <c r="C24" s="9">
        <v>533</v>
      </c>
      <c r="D24" s="41">
        <f>C24/B24%</f>
        <v>109.89690721649485</v>
      </c>
      <c r="E24" s="41">
        <v>29820.5</v>
      </c>
      <c r="F24" s="41">
        <v>29807</v>
      </c>
      <c r="G24" s="42">
        <f>F24/E24%</f>
        <v>99.954729129290257</v>
      </c>
    </row>
    <row r="25" spans="1:8" ht="16.5" thickBot="1" x14ac:dyDescent="0.25">
      <c r="A25" s="19" t="s">
        <v>81</v>
      </c>
      <c r="B25" s="9"/>
      <c r="C25" s="9"/>
      <c r="D25" s="9"/>
      <c r="E25" s="41"/>
      <c r="F25" s="41"/>
      <c r="G25" s="41"/>
    </row>
    <row r="26" spans="1:8" ht="16.5" thickBot="1" x14ac:dyDescent="0.25">
      <c r="A26" s="19" t="s">
        <v>82</v>
      </c>
      <c r="B26" s="9"/>
      <c r="C26" s="9"/>
      <c r="D26" s="9"/>
      <c r="E26" s="41"/>
      <c r="F26" s="41"/>
      <c r="G26" s="41"/>
    </row>
    <row r="27" spans="1:8" ht="16.5" thickBot="1" x14ac:dyDescent="0.25">
      <c r="A27" s="19" t="s">
        <v>116</v>
      </c>
      <c r="B27" s="9"/>
      <c r="C27" s="9"/>
      <c r="D27" s="9"/>
      <c r="E27" s="41">
        <v>0</v>
      </c>
      <c r="F27" s="41">
        <v>0</v>
      </c>
      <c r="G27" s="41">
        <v>0</v>
      </c>
    </row>
    <row r="28" spans="1:8" ht="16.5" thickBot="1" x14ac:dyDescent="0.25">
      <c r="A28" s="19" t="s">
        <v>84</v>
      </c>
      <c r="B28" s="9"/>
      <c r="C28" s="9"/>
      <c r="D28" s="9"/>
      <c r="E28" s="41">
        <v>20.8</v>
      </c>
      <c r="F28" s="41">
        <v>20.8</v>
      </c>
      <c r="G28" s="42">
        <f t="shared" ref="G28:G30" si="0">F28/E28%</f>
        <v>100</v>
      </c>
    </row>
    <row r="29" spans="1:8" ht="16.5" thickBot="1" x14ac:dyDescent="0.25">
      <c r="A29" s="21" t="s">
        <v>118</v>
      </c>
      <c r="B29" s="9"/>
      <c r="C29" s="9"/>
      <c r="D29" s="9"/>
      <c r="E29" s="41">
        <v>13.2</v>
      </c>
      <c r="F29" s="41">
        <v>13.2</v>
      </c>
      <c r="G29" s="42">
        <f t="shared" si="0"/>
        <v>99.999999999999986</v>
      </c>
    </row>
    <row r="30" spans="1:8" ht="16.5" thickBot="1" x14ac:dyDescent="0.25">
      <c r="A30" s="21" t="s">
        <v>134</v>
      </c>
      <c r="B30" s="9"/>
      <c r="C30" s="9"/>
      <c r="D30" s="9"/>
      <c r="E30" s="41">
        <v>7.6</v>
      </c>
      <c r="F30" s="41">
        <v>7.6</v>
      </c>
      <c r="G30" s="42">
        <f t="shared" si="0"/>
        <v>100</v>
      </c>
    </row>
    <row r="31" spans="1:8" ht="16.5" thickBot="1" x14ac:dyDescent="0.25">
      <c r="A31" s="21" t="s">
        <v>85</v>
      </c>
      <c r="B31" s="9"/>
      <c r="C31" s="9"/>
      <c r="D31" s="9"/>
      <c r="E31" s="41">
        <f>E23+E26+E28</f>
        <v>29841.3</v>
      </c>
      <c r="F31" s="41">
        <f>F23+F26+F28</f>
        <v>29827.8</v>
      </c>
      <c r="G31" s="42">
        <f>F31/E31%</f>
        <v>99.954760684018453</v>
      </c>
    </row>
    <row r="32" spans="1:8" ht="15.75" x14ac:dyDescent="0.2">
      <c r="A32" s="34"/>
      <c r="B32" s="35"/>
      <c r="C32" s="35"/>
      <c r="D32" s="35"/>
      <c r="E32" s="36"/>
      <c r="F32" s="36"/>
      <c r="G32" s="36"/>
    </row>
    <row r="33" spans="1:8" ht="15.75" x14ac:dyDescent="0.2">
      <c r="A33" s="34"/>
      <c r="B33" s="35"/>
      <c r="C33" s="35"/>
      <c r="D33" s="35"/>
      <c r="E33" s="36"/>
      <c r="F33" s="36"/>
      <c r="G33" s="36"/>
    </row>
    <row r="34" spans="1:8" ht="15.75" x14ac:dyDescent="0.2">
      <c r="A34" s="34"/>
      <c r="B34" s="35"/>
      <c r="C34" s="35"/>
      <c r="D34" s="35"/>
      <c r="E34" s="36"/>
      <c r="F34" s="36"/>
      <c r="G34" s="36"/>
    </row>
    <row r="35" spans="1:8" ht="15.75" x14ac:dyDescent="0.2">
      <c r="A35" s="34"/>
      <c r="B35" s="35"/>
      <c r="C35" s="35"/>
      <c r="D35" s="35"/>
      <c r="E35" s="36"/>
      <c r="F35" s="36"/>
      <c r="G35" s="36"/>
    </row>
    <row r="36" spans="1:8" ht="15.75" x14ac:dyDescent="0.2">
      <c r="A36" s="34"/>
      <c r="B36" s="35"/>
      <c r="C36" s="35"/>
      <c r="D36" s="35"/>
      <c r="E36" s="36"/>
      <c r="F36" s="36"/>
      <c r="G36" s="36"/>
    </row>
    <row r="37" spans="1:8" ht="15.75" x14ac:dyDescent="0.2">
      <c r="A37" s="34"/>
      <c r="B37" s="35"/>
      <c r="C37" s="35"/>
      <c r="D37" s="35"/>
      <c r="E37" s="36"/>
      <c r="F37" s="36"/>
      <c r="G37" s="36"/>
    </row>
    <row r="38" spans="1:8" ht="18.75" x14ac:dyDescent="0.3">
      <c r="A38" s="16"/>
    </row>
    <row r="39" spans="1:8" ht="18.75" customHeight="1" x14ac:dyDescent="0.3">
      <c r="A39" s="52" t="s">
        <v>86</v>
      </c>
      <c r="B39" s="52"/>
      <c r="C39" s="52"/>
      <c r="D39" s="52"/>
      <c r="E39" s="52"/>
      <c r="F39" s="52"/>
      <c r="G39" s="52"/>
      <c r="H39" s="33"/>
    </row>
    <row r="40" spans="1:8" ht="19.5" thickBot="1" x14ac:dyDescent="0.35">
      <c r="A40" s="15"/>
    </row>
    <row r="41" spans="1:8" ht="63.75" thickBot="1" x14ac:dyDescent="0.25">
      <c r="A41" s="22" t="s">
        <v>87</v>
      </c>
      <c r="B41" s="24" t="s">
        <v>5</v>
      </c>
      <c r="C41" s="13" t="s">
        <v>88</v>
      </c>
      <c r="D41" s="13" t="s">
        <v>133</v>
      </c>
      <c r="E41" s="13" t="s">
        <v>90</v>
      </c>
    </row>
    <row r="42" spans="1:8" ht="16.5" thickBot="1" x14ac:dyDescent="0.25">
      <c r="A42" s="20" t="s">
        <v>91</v>
      </c>
      <c r="B42" s="9" t="s">
        <v>92</v>
      </c>
      <c r="C42" s="7">
        <v>991.26</v>
      </c>
      <c r="D42" s="7">
        <v>741.44</v>
      </c>
      <c r="E42" s="30">
        <f>D42/C42%</f>
        <v>74.797732179246623</v>
      </c>
    </row>
    <row r="43" spans="1:8" ht="63.75" thickBot="1" x14ac:dyDescent="0.25">
      <c r="A43" s="19" t="s">
        <v>93</v>
      </c>
      <c r="B43" s="9" t="s">
        <v>94</v>
      </c>
      <c r="C43" s="7">
        <v>4.8000000000000001E-2</v>
      </c>
      <c r="D43" s="43">
        <f>D42/22676.9</f>
        <v>3.2695827031031577E-2</v>
      </c>
      <c r="E43" s="30">
        <f t="shared" ref="E43:E48" si="1">D43/C43%</f>
        <v>68.116306314649123</v>
      </c>
    </row>
    <row r="44" spans="1:8" ht="16.5" thickBot="1" x14ac:dyDescent="0.25">
      <c r="A44" s="8" t="s">
        <v>95</v>
      </c>
      <c r="B44" s="9" t="s">
        <v>96</v>
      </c>
      <c r="C44" s="7">
        <v>101089</v>
      </c>
      <c r="D44" s="7">
        <v>94584</v>
      </c>
      <c r="E44" s="30">
        <f t="shared" si="1"/>
        <v>93.565076318887321</v>
      </c>
    </row>
    <row r="45" spans="1:8" ht="34.5" x14ac:dyDescent="0.2">
      <c r="A45" s="53" t="s">
        <v>97</v>
      </c>
      <c r="B45" s="23" t="s">
        <v>98</v>
      </c>
      <c r="C45" s="55">
        <v>24.28</v>
      </c>
      <c r="D45" s="57">
        <f>D44/4571</f>
        <v>20.69218989280245</v>
      </c>
      <c r="E45" s="46">
        <f t="shared" si="1"/>
        <v>85.223187367390651</v>
      </c>
    </row>
    <row r="46" spans="1:8" ht="51" thickBot="1" x14ac:dyDescent="0.25">
      <c r="A46" s="54"/>
      <c r="B46" s="9" t="s">
        <v>99</v>
      </c>
      <c r="C46" s="56"/>
      <c r="D46" s="58"/>
      <c r="E46" s="47"/>
    </row>
    <row r="47" spans="1:8" ht="32.25" thickBot="1" x14ac:dyDescent="0.25">
      <c r="A47" s="8" t="s">
        <v>100</v>
      </c>
      <c r="B47" s="9" t="s">
        <v>101</v>
      </c>
      <c r="C47" s="7">
        <v>5800</v>
      </c>
      <c r="D47" s="7">
        <v>3499</v>
      </c>
      <c r="E47" s="30">
        <f t="shared" si="1"/>
        <v>60.327586206896555</v>
      </c>
    </row>
    <row r="48" spans="1:8" ht="63.75" thickBot="1" x14ac:dyDescent="0.25">
      <c r="A48" s="19" t="s">
        <v>102</v>
      </c>
      <c r="B48" s="9" t="s">
        <v>103</v>
      </c>
      <c r="C48" s="7">
        <v>1.39</v>
      </c>
      <c r="D48" s="44">
        <f>D47/4571</f>
        <v>0.76547801356377165</v>
      </c>
      <c r="E48" s="30">
        <f t="shared" si="1"/>
        <v>55.070360688041127</v>
      </c>
    </row>
    <row r="49" spans="1:8" ht="32.25" thickBot="1" x14ac:dyDescent="0.25">
      <c r="A49" s="19" t="s">
        <v>104</v>
      </c>
      <c r="B49" s="10" t="s">
        <v>105</v>
      </c>
      <c r="C49" s="31" t="s">
        <v>119</v>
      </c>
      <c r="D49" s="45">
        <v>3.4079999999999999</v>
      </c>
      <c r="E49" s="30">
        <v>0</v>
      </c>
    </row>
    <row r="50" spans="1:8" ht="48" thickBot="1" x14ac:dyDescent="0.25">
      <c r="A50" s="8" t="s">
        <v>106</v>
      </c>
      <c r="B50" s="9" t="s">
        <v>107</v>
      </c>
      <c r="C50" s="31" t="s">
        <v>119</v>
      </c>
      <c r="D50" s="31" t="s">
        <v>136</v>
      </c>
      <c r="E50" s="30">
        <v>0</v>
      </c>
    </row>
    <row r="51" spans="1:8" ht="56.25" customHeight="1" x14ac:dyDescent="0.25">
      <c r="A51" s="48" t="s">
        <v>135</v>
      </c>
      <c r="B51" s="48"/>
      <c r="C51" s="48"/>
      <c r="D51" s="48"/>
      <c r="E51" s="48"/>
      <c r="F51" s="48"/>
      <c r="G51" s="48"/>
      <c r="H51" s="25"/>
    </row>
    <row r="52" spans="1:8" ht="61.5" customHeight="1" x14ac:dyDescent="0.25">
      <c r="A52" s="49" t="s">
        <v>124</v>
      </c>
      <c r="B52" s="49"/>
      <c r="C52" s="49"/>
      <c r="D52" s="49"/>
      <c r="E52" s="49"/>
      <c r="F52" s="49"/>
      <c r="G52" s="49"/>
      <c r="H52" s="26"/>
    </row>
    <row r="55" spans="1:8" x14ac:dyDescent="0.2">
      <c r="A55" t="s">
        <v>125</v>
      </c>
      <c r="B55" t="s">
        <v>126</v>
      </c>
    </row>
    <row r="57" spans="1:8" x14ac:dyDescent="0.2">
      <c r="A57" t="s">
        <v>127</v>
      </c>
      <c r="B57" t="s">
        <v>128</v>
      </c>
    </row>
  </sheetData>
  <mergeCells count="24">
    <mergeCell ref="A11:H11"/>
    <mergeCell ref="E2:H2"/>
    <mergeCell ref="E3:H3"/>
    <mergeCell ref="E4:H4"/>
    <mergeCell ref="A9:H9"/>
    <mergeCell ref="A10:H10"/>
    <mergeCell ref="A12:H12"/>
    <mergeCell ref="A13:H13"/>
    <mergeCell ref="A14:H14"/>
    <mergeCell ref="A15:H15"/>
    <mergeCell ref="A18:H18"/>
    <mergeCell ref="A51:G51"/>
    <mergeCell ref="A52:G52"/>
    <mergeCell ref="F21:F22"/>
    <mergeCell ref="G21:G22"/>
    <mergeCell ref="A39:G39"/>
    <mergeCell ref="A45:A46"/>
    <mergeCell ref="C45:C46"/>
    <mergeCell ref="D45:D46"/>
    <mergeCell ref="A20:A22"/>
    <mergeCell ref="B20:D20"/>
    <mergeCell ref="E20:G20"/>
    <mergeCell ref="D21:D22"/>
    <mergeCell ref="E21:E22"/>
  </mergeCells>
  <pageMargins left="0.74803149606299213" right="0.35433070866141736" top="0.98425196850393704" bottom="0.98425196850393704" header="0.51181102362204722" footer="0.51181102362204722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2013 (2)</vt:lpstr>
      <vt:lpstr>Лист1</vt:lpstr>
      <vt:lpstr>Лист2</vt:lpstr>
      <vt:lpstr>2013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(User)</dc:creator>
  <cp:lastModifiedBy>DNA7 X86</cp:lastModifiedBy>
  <cp:lastPrinted>2015-04-28T09:58:37Z</cp:lastPrinted>
  <dcterms:created xsi:type="dcterms:W3CDTF">2013-04-17T04:33:35Z</dcterms:created>
  <dcterms:modified xsi:type="dcterms:W3CDTF">2015-04-28T09:59:00Z</dcterms:modified>
</cp:coreProperties>
</file>