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4г о публичный отчет апрель15г\"/>
    </mc:Choice>
  </mc:AlternateContent>
  <bookViews>
    <workbookView xWindow="0" yWindow="0" windowWidth="19440" windowHeight="7455"/>
  </bookViews>
  <sheets>
    <sheet name="Лист1" sheetId="1" r:id="rId1"/>
  </sheets>
  <definedNames>
    <definedName name="_xlnm.Print_Area" localSheetId="0">Лист1!$A$43:$M$73</definedName>
  </definedNames>
  <calcPr calcId="152511"/>
</workbook>
</file>

<file path=xl/calcChain.xml><?xml version="1.0" encoding="utf-8"?>
<calcChain xmlns="http://schemas.openxmlformats.org/spreadsheetml/2006/main">
  <c r="I9" i="1" l="1"/>
  <c r="M21" i="1"/>
  <c r="I13" i="1" l="1"/>
  <c r="O13" i="1" l="1"/>
  <c r="L21" i="1"/>
  <c r="O12" i="1"/>
  <c r="I11" i="1"/>
  <c r="C21" i="1"/>
  <c r="D21" i="1"/>
  <c r="E21" i="1"/>
  <c r="F21" i="1"/>
  <c r="J21" i="1"/>
  <c r="K21" i="1"/>
  <c r="H77" i="1"/>
  <c r="D77" i="1"/>
  <c r="C77" i="1"/>
  <c r="C52" i="1"/>
  <c r="B52" i="1"/>
  <c r="I52" i="1"/>
  <c r="H52" i="1"/>
  <c r="K52" i="1"/>
  <c r="I20" i="1" l="1"/>
  <c r="O20" i="1"/>
  <c r="I19" i="1"/>
  <c r="O19" i="1"/>
  <c r="O11" i="1"/>
  <c r="I10" i="1"/>
  <c r="O10" i="1"/>
  <c r="O9" i="1"/>
  <c r="L52" i="1"/>
</calcChain>
</file>

<file path=xl/sharedStrings.xml><?xml version="1.0" encoding="utf-8"?>
<sst xmlns="http://schemas.openxmlformats.org/spreadsheetml/2006/main" count="187" uniqueCount="102">
  <si>
    <t>Руководитель учреждения</t>
  </si>
  <si>
    <t>Прочий административно-управленческий персонал</t>
  </si>
  <si>
    <t>Учителя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</si>
  <si>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</si>
  <si>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</si>
  <si>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</si>
  <si>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</si>
  <si>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</si>
  <si>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</si>
  <si>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</si>
  <si>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</si>
  <si>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Отчетные показатели</t>
  </si>
  <si>
    <t>Плановые показатели</t>
  </si>
  <si>
    <t>Категория работников</t>
  </si>
  <si>
    <t>Кол-во
штатных единиц
за 2014 год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</si>
  <si>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</si>
  <si>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</si>
  <si>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</si>
  <si>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</si>
  <si>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</si>
  <si>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</si>
  <si>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</si>
  <si>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</si>
  <si>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</si>
  <si>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Наличие
заключенных
эффективных
контрактов (+/-)</t>
  </si>
  <si>
    <t>Сайт
финансового
управления</t>
  </si>
  <si>
    <t>1. Заработная плата</t>
  </si>
  <si>
    <t>Итого</t>
  </si>
  <si>
    <t>Х</t>
  </si>
  <si>
    <t>Остаток на 01.01.2013</t>
  </si>
  <si>
    <t>Иной приносящий доход деятельности</t>
  </si>
  <si>
    <t>5.1</t>
  </si>
  <si>
    <t>5.2</t>
  </si>
  <si>
    <t>5.3</t>
  </si>
  <si>
    <t>6</t>
  </si>
  <si>
    <t>Вид энергоресурса</t>
  </si>
  <si>
    <t>ПФХД</t>
  </si>
  <si>
    <t>Отчет об исполнении</t>
  </si>
  <si>
    <t>Темп роста, %</t>
  </si>
  <si>
    <t>к 2009 году</t>
  </si>
  <si>
    <t>Тепловая энергия</t>
  </si>
  <si>
    <t>Электрическая энергия</t>
  </si>
  <si>
    <t>Водоснабжение</t>
  </si>
  <si>
    <t>Ед. изм.</t>
  </si>
  <si>
    <t>Гкал</t>
  </si>
  <si>
    <t>___________________</t>
  </si>
  <si>
    <t>(подпись)</t>
  </si>
  <si>
    <t>(расшифровка подписи)</t>
  </si>
  <si>
    <t>Главный бухгалтер учреждения</t>
  </si>
  <si>
    <t>-</t>
  </si>
  <si>
    <t>к 2012 году</t>
  </si>
  <si>
    <t>О.А.Зейферт________________</t>
  </si>
  <si>
    <t xml:space="preserve">   В.А.Чурсина__________________</t>
  </si>
  <si>
    <t>Организация питания для лагерей дневного пребывания</t>
  </si>
  <si>
    <t>Повышение квалификации</t>
  </si>
  <si>
    <t>Приобретение технологического оборудования</t>
  </si>
  <si>
    <t>Приобретение мед.оборудования</t>
  </si>
  <si>
    <t>Приобритение посуды</t>
  </si>
  <si>
    <t>Приобритение мягкого инвентаря</t>
  </si>
  <si>
    <t>Ремонтные работы</t>
  </si>
  <si>
    <t>Вознаграждение за кл.руководство</t>
  </si>
  <si>
    <t>Питание в детских садах</t>
  </si>
  <si>
    <t>в том числе</t>
  </si>
  <si>
    <t>Приобритение мебели</t>
  </si>
  <si>
    <r>
      <t>Приложение № 5</t>
    </r>
    <r>
      <rPr>
        <sz val="10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</si>
  <si>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 xml:space="preserve">Субсидия на выполение муниципального задания (включая расходы на содержание имущетсва) </t>
  </si>
  <si>
    <t>Субсидия на иные цели           в том числе на:</t>
  </si>
  <si>
    <t>% роста
2014 года
к 2013 году</t>
  </si>
  <si>
    <t>+</t>
  </si>
  <si>
    <t>кВт*т</t>
  </si>
  <si>
    <t>м3</t>
  </si>
  <si>
    <t>Горячая вода</t>
  </si>
  <si>
    <t>Получено доходов за 2014 год</t>
  </si>
  <si>
    <t>Расход за 2014 год</t>
  </si>
  <si>
    <t>на приобритение посуды</t>
  </si>
  <si>
    <t>Остаток на 01.01.2015 всего</t>
  </si>
  <si>
    <t>Всего на 01.01.2015</t>
  </si>
  <si>
    <t>в т.ч. с датой образования до 01.12.2014</t>
  </si>
  <si>
    <t>Численность
работников
(физ.лица)
за 2014 год</t>
  </si>
  <si>
    <t>Численность работников (физ.лица)
за 2015 год</t>
  </si>
  <si>
    <t>Кол-во
штатных единиц
за 2015 год</t>
  </si>
  <si>
    <t>% роста
2015 года
к 2014 году</t>
  </si>
  <si>
    <t>СПРАВОЧНАЯ
информация по отдельным показателям деятельности муниципальных бюджетных и автономных учреждений за 2014 год и отдельным показателям, планируемым к исполнению в 2015 году</t>
  </si>
  <si>
    <t>План доходов на 2015 год</t>
  </si>
  <si>
    <t>Субсидии на реализацию мероприятий в рамках подпрограммы "Развитие потенциала "одаренных детей"</t>
  </si>
  <si>
    <t>Питание учащихся</t>
  </si>
  <si>
    <t>в том числе:</t>
  </si>
  <si>
    <t>-строительство спортплощадки</t>
  </si>
  <si>
    <t>ИТОГО:</t>
  </si>
  <si>
    <t>ИТОГО</t>
  </si>
  <si>
    <t>Фонд заработной платы (КОСГУ 211) за 2014 год, ВСЕГО                 (тыс.руб)</t>
  </si>
  <si>
    <t>в том числе за счет иной приносящей доход деятельности (тыс.руб)</t>
  </si>
  <si>
    <t>Фонд заработной платы (КОСГУ 211) за 2015год, ВСЕГО(тыс.руб)</t>
  </si>
  <si>
    <t>в том числе за счет иной приносящей доход деятельности    (тыс.руб)</t>
  </si>
  <si>
    <t>3. Дебиторская и кредиторская задолженность</t>
  </si>
  <si>
    <t>4. Остатки на счетах</t>
  </si>
  <si>
    <t>5. Потребление энергоресурсов в натуральном выражении</t>
  </si>
  <si>
    <t>Воспитатели (с 01.04.14г.)</t>
  </si>
  <si>
    <t>на 01.01.2015 г.</t>
  </si>
  <si>
    <t>Средняя заработная
плата
за 2013 год(руб.)</t>
  </si>
  <si>
    <t>Средняя
заработная
плата
за 2014 год (руб.)</t>
  </si>
  <si>
    <t>Средняя
заработная
плата
за 2015год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</si>
</sst>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_р_."/>
    <numFmt numFmtId="166" formatCode="#,##0.0_р_.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6" fillId="0" borderId="13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4" fontId="6" fillId="0" borderId="33" xfId="0" applyNumberFormat="1" applyFont="1" applyBorder="1" applyAlignment="1">
      <alignment horizontal="center" wrapText="1"/>
    </xf>
    <xf numFmtId="4" fontId="6" fillId="0" borderId="33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 applyAlignment="1"/>
    <xf numFmtId="0" fontId="8" fillId="0" borderId="0" xfId="0" applyFont="1" applyAlignment="1">
      <alignment horizontal="left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4" fontId="7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4" fontId="1" fillId="0" borderId="24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1" fontId="1" fillId="0" borderId="38" xfId="0" applyNumberFormat="1" applyFont="1" applyFill="1" applyBorder="1" applyAlignment="1">
      <alignment horizontal="center" vertical="top" wrapText="1"/>
    </xf>
    <xf numFmtId="1" fontId="1" fillId="0" borderId="40" xfId="0" applyNumberFormat="1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" fontId="9" fillId="0" borderId="33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3" fillId="0" borderId="0" xfId="0" applyNumberFormat="1" applyFont="1" applyFill="1"/>
    <xf numFmtId="4" fontId="7" fillId="0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4" fontId="7" fillId="0" borderId="7" xfId="0" applyNumberFormat="1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14" fillId="0" borderId="7" xfId="0" applyFont="1" applyBorder="1"/>
    <xf numFmtId="0" fontId="7" fillId="0" borderId="1" xfId="0" applyFont="1" applyBorder="1" applyAlignment="1">
      <alignment horizontal="center"/>
    </xf>
    <xf numFmtId="0" fontId="6" fillId="0" borderId="46" xfId="0" applyFont="1" applyBorder="1" applyAlignment="1">
      <alignment horizontal="left" wrapText="1"/>
    </xf>
    <xf numFmtId="0" fontId="7" fillId="0" borderId="24" xfId="0" applyFont="1" applyBorder="1" applyAlignment="1">
      <alignment horizontal="center"/>
    </xf>
    <xf numFmtId="4" fontId="7" fillId="0" borderId="24" xfId="0" applyNumberFormat="1" applyFont="1" applyBorder="1" applyAlignment="1">
      <alignment horizontal="center"/>
    </xf>
    <xf numFmtId="49" fontId="6" fillId="0" borderId="4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 wrapText="1"/>
    </xf>
    <xf numFmtId="4" fontId="6" fillId="0" borderId="9" xfId="0" applyNumberFormat="1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center" wrapText="1"/>
    </xf>
    <xf numFmtId="4" fontId="6" fillId="0" borderId="34" xfId="0" applyNumberFormat="1" applyFont="1" applyFill="1" applyBorder="1" applyAlignment="1">
      <alignment horizontal="center" wrapText="1"/>
    </xf>
    <xf numFmtId="4" fontId="7" fillId="0" borderId="25" xfId="0" applyNumberFormat="1" applyFont="1" applyFill="1" applyBorder="1" applyAlignment="1">
      <alignment horizontal="center"/>
    </xf>
    <xf numFmtId="4" fontId="7" fillId="0" borderId="3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165" fontId="1" fillId="0" borderId="25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6" fontId="1" fillId="0" borderId="24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66" fontId="1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38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GridLines="0" tabSelected="1" topLeftCell="A53" zoomScale="64" zoomScaleNormal="64" workbookViewId="0">
      <selection activeCell="R7" sqref="R7"/>
    </sheetView>
  </sheetViews>
  <sheetFormatPr defaultColWidth="8.85546875" defaultRowHeight="12.75" x14ac:dyDescent="0.2"/>
  <cols>
    <col min="1" max="1" width="28.85546875" style="3" customWidth="1"/>
    <col min="2" max="2" width="15.140625" style="1" customWidth="1"/>
    <col min="3" max="3" width="15.7109375" style="1" customWidth="1"/>
    <col min="4" max="4" width="18.140625" style="1" customWidth="1"/>
    <col min="5" max="5" width="17.7109375" style="1" customWidth="1"/>
    <col min="6" max="6" width="14.85546875" style="1" customWidth="1"/>
    <col min="7" max="7" width="14.140625" style="1" customWidth="1"/>
    <col min="8" max="8" width="17.140625" style="1" customWidth="1"/>
    <col min="9" max="9" width="14.28515625" style="1" customWidth="1"/>
    <col min="10" max="10" width="11.140625" style="1" customWidth="1"/>
    <col min="11" max="11" width="15.85546875" style="1" customWidth="1"/>
    <col min="12" max="12" width="19.5703125" style="1" customWidth="1"/>
    <col min="13" max="13" width="14.42578125" style="1" customWidth="1"/>
    <col min="14" max="14" width="14" style="1" customWidth="1"/>
    <col min="15" max="15" width="9.85546875" style="1" customWidth="1"/>
    <col min="16" max="16384" width="8.85546875" style="1"/>
  </cols>
  <sheetData>
    <row r="1" spans="1:15" s="14" customFormat="1" ht="99" customHeight="1" x14ac:dyDescent="0.3">
      <c r="A1" s="20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186" t="s">
        <v>64</v>
      </c>
      <c r="M1" s="187"/>
      <c r="N1" s="187"/>
      <c r="O1" s="187"/>
    </row>
    <row r="2" spans="1:15" s="14" customFormat="1" ht="18.75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  <c r="L2" s="23"/>
      <c r="M2" s="20"/>
      <c r="N2" s="20"/>
      <c r="O2" s="20"/>
    </row>
    <row r="3" spans="1:15" ht="46.5" customHeight="1" x14ac:dyDescent="0.2">
      <c r="A3" s="24" t="s">
        <v>82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3.5" thickBot="1" x14ac:dyDescent="0.25">
      <c r="A5" s="7" t="s">
        <v>26</v>
      </c>
      <c r="L5" s="21"/>
    </row>
    <row r="6" spans="1:15" ht="15.75" customHeight="1" thickBot="1" x14ac:dyDescent="0.25">
      <c r="A6" s="188" t="s">
        <v>13</v>
      </c>
      <c r="B6" s="188" t="s">
        <v>24</v>
      </c>
      <c r="C6" s="202" t="s">
        <v>11</v>
      </c>
      <c r="D6" s="203"/>
      <c r="E6" s="203"/>
      <c r="F6" s="203"/>
      <c r="G6" s="203"/>
      <c r="H6" s="203"/>
      <c r="I6" s="204"/>
      <c r="J6" s="202" t="s">
        <v>12</v>
      </c>
      <c r="K6" s="203"/>
      <c r="L6" s="203"/>
      <c r="M6" s="203"/>
      <c r="N6" s="203"/>
      <c r="O6" s="204"/>
    </row>
    <row r="7" spans="1:15" s="4" customFormat="1" ht="176.25" customHeight="1" thickBot="1" x14ac:dyDescent="0.3">
      <c r="A7" s="189"/>
      <c r="B7" s="189"/>
      <c r="C7" s="76" t="s">
        <v>78</v>
      </c>
      <c r="D7" s="77" t="s">
        <v>14</v>
      </c>
      <c r="E7" s="77" t="s">
        <v>90</v>
      </c>
      <c r="F7" s="77" t="s">
        <v>91</v>
      </c>
      <c r="G7" s="77" t="s">
        <v>99</v>
      </c>
      <c r="H7" s="77" t="s">
        <v>100</v>
      </c>
      <c r="I7" s="78" t="s">
        <v>67</v>
      </c>
      <c r="J7" s="76" t="s">
        <v>79</v>
      </c>
      <c r="K7" s="77" t="s">
        <v>80</v>
      </c>
      <c r="L7" s="77" t="s">
        <v>92</v>
      </c>
      <c r="M7" s="77" t="s">
        <v>93</v>
      </c>
      <c r="N7" s="77" t="s">
        <v>101</v>
      </c>
      <c r="O7" s="78" t="s">
        <v>81</v>
      </c>
    </row>
    <row r="8" spans="1:15" s="6" customFormat="1" ht="13.5" thickBot="1" x14ac:dyDescent="0.3">
      <c r="A8" s="79">
        <v>1</v>
      </c>
      <c r="B8" s="80">
        <v>2</v>
      </c>
      <c r="C8" s="81">
        <v>3</v>
      </c>
      <c r="D8" s="82">
        <v>4</v>
      </c>
      <c r="E8" s="82">
        <v>5</v>
      </c>
      <c r="F8" s="82">
        <v>6</v>
      </c>
      <c r="G8" s="82">
        <v>7</v>
      </c>
      <c r="H8" s="82" t="s">
        <v>15</v>
      </c>
      <c r="I8" s="83">
        <v>9</v>
      </c>
      <c r="J8" s="81">
        <v>10</v>
      </c>
      <c r="K8" s="82">
        <v>11</v>
      </c>
      <c r="L8" s="82">
        <v>12</v>
      </c>
      <c r="M8" s="82">
        <v>13</v>
      </c>
      <c r="N8" s="82" t="s">
        <v>16</v>
      </c>
      <c r="O8" s="83">
        <v>15</v>
      </c>
    </row>
    <row r="9" spans="1:15" ht="13.5" thickBot="1" x14ac:dyDescent="0.25">
      <c r="A9" s="84" t="s">
        <v>0</v>
      </c>
      <c r="B9" s="85"/>
      <c r="C9" s="91">
        <v>1</v>
      </c>
      <c r="D9" s="94">
        <v>1</v>
      </c>
      <c r="E9" s="152">
        <v>753</v>
      </c>
      <c r="F9" s="152">
        <v>1.6</v>
      </c>
      <c r="G9" s="97">
        <v>41398</v>
      </c>
      <c r="H9" s="97">
        <v>62750</v>
      </c>
      <c r="I9" s="101">
        <f>H9/G9*100</f>
        <v>151.57737088748249</v>
      </c>
      <c r="J9" s="103">
        <v>1</v>
      </c>
      <c r="K9" s="94">
        <v>1</v>
      </c>
      <c r="L9" s="97">
        <v>753</v>
      </c>
      <c r="M9" s="152">
        <v>1.8</v>
      </c>
      <c r="N9" s="97">
        <v>62750</v>
      </c>
      <c r="O9" s="150">
        <f>N9/H9*100</f>
        <v>100</v>
      </c>
    </row>
    <row r="10" spans="1:15" ht="26.25" thickBot="1" x14ac:dyDescent="0.25">
      <c r="A10" s="86" t="s">
        <v>1</v>
      </c>
      <c r="B10" s="87"/>
      <c r="C10" s="173">
        <v>10</v>
      </c>
      <c r="D10" s="174">
        <v>10</v>
      </c>
      <c r="E10" s="175">
        <v>2253.9</v>
      </c>
      <c r="F10" s="167"/>
      <c r="G10" s="167">
        <v>19995.259999999998</v>
      </c>
      <c r="H10" s="167">
        <v>18783</v>
      </c>
      <c r="I10" s="168">
        <f t="shared" ref="I10:I20" si="0">H10/G10*100</f>
        <v>93.93726313136213</v>
      </c>
      <c r="J10" s="176">
        <v>10</v>
      </c>
      <c r="K10" s="174">
        <v>10</v>
      </c>
      <c r="L10" s="167">
        <v>2253.9</v>
      </c>
      <c r="M10" s="175">
        <v>31.7</v>
      </c>
      <c r="N10" s="171">
        <v>18782.5</v>
      </c>
      <c r="O10" s="172">
        <f t="shared" ref="O10:O20" si="1">N10/H10*100</f>
        <v>99.997338018420905</v>
      </c>
    </row>
    <row r="11" spans="1:15" ht="13.5" thickBot="1" x14ac:dyDescent="0.25">
      <c r="A11" s="86" t="s">
        <v>2</v>
      </c>
      <c r="B11" s="87"/>
      <c r="C11" s="92">
        <v>35</v>
      </c>
      <c r="D11" s="95">
        <v>54.89</v>
      </c>
      <c r="E11" s="151">
        <v>11090.6</v>
      </c>
      <c r="F11" s="98">
        <v>27.1</v>
      </c>
      <c r="G11" s="98">
        <v>17262.87</v>
      </c>
      <c r="H11" s="98">
        <v>26406</v>
      </c>
      <c r="I11" s="101">
        <f>H11/G11*100</f>
        <v>152.96413632263929</v>
      </c>
      <c r="J11" s="104">
        <v>36</v>
      </c>
      <c r="K11" s="95">
        <v>54.89</v>
      </c>
      <c r="L11" s="98">
        <v>12110.07</v>
      </c>
      <c r="M11" s="151">
        <v>29.5</v>
      </c>
      <c r="N11" s="97">
        <v>28032.57</v>
      </c>
      <c r="O11" s="150">
        <f t="shared" si="1"/>
        <v>106.15985003408316</v>
      </c>
    </row>
    <row r="12" spans="1:15" ht="13.5" thickBot="1" x14ac:dyDescent="0.25">
      <c r="A12" s="86" t="s">
        <v>97</v>
      </c>
      <c r="B12" s="87"/>
      <c r="C12" s="92">
        <v>11.5</v>
      </c>
      <c r="D12" s="95">
        <v>12.08</v>
      </c>
      <c r="E12" s="151">
        <v>1992.1</v>
      </c>
      <c r="F12" s="98"/>
      <c r="G12" s="98" t="s">
        <v>49</v>
      </c>
      <c r="H12" s="98">
        <v>19247</v>
      </c>
      <c r="I12" s="101" t="s">
        <v>49</v>
      </c>
      <c r="J12" s="104">
        <v>10</v>
      </c>
      <c r="K12" s="95">
        <v>12.08</v>
      </c>
      <c r="L12" s="151">
        <v>2690</v>
      </c>
      <c r="M12" s="98">
        <v>9</v>
      </c>
      <c r="N12" s="97">
        <v>22416.66</v>
      </c>
      <c r="O12" s="150">
        <f t="shared" si="1"/>
        <v>116.46833272717826</v>
      </c>
    </row>
    <row r="13" spans="1:15" ht="26.25" thickBot="1" x14ac:dyDescent="0.25">
      <c r="A13" s="86" t="s">
        <v>3</v>
      </c>
      <c r="B13" s="87"/>
      <c r="C13" s="173">
        <v>6</v>
      </c>
      <c r="D13" s="174">
        <v>8</v>
      </c>
      <c r="E13" s="175">
        <v>571.79999999999995</v>
      </c>
      <c r="F13" s="167"/>
      <c r="G13" s="167">
        <v>17000</v>
      </c>
      <c r="H13" s="167">
        <v>7942</v>
      </c>
      <c r="I13" s="168">
        <f>H13/G13*100</f>
        <v>46.71764705882353</v>
      </c>
      <c r="J13" s="176">
        <v>6</v>
      </c>
      <c r="K13" s="174">
        <v>8</v>
      </c>
      <c r="L13" s="167">
        <v>621.79999999999995</v>
      </c>
      <c r="M13" s="167"/>
      <c r="N13" s="171">
        <v>8636.11</v>
      </c>
      <c r="O13" s="172">
        <f t="shared" si="1"/>
        <v>108.73973810123397</v>
      </c>
    </row>
    <row r="14" spans="1:15" ht="13.5" thickBot="1" x14ac:dyDescent="0.25">
      <c r="A14" s="86" t="s">
        <v>4</v>
      </c>
      <c r="B14" s="87"/>
      <c r="C14" s="92"/>
      <c r="D14" s="95"/>
      <c r="E14" s="98"/>
      <c r="F14" s="98"/>
      <c r="G14" s="98"/>
      <c r="H14" s="98"/>
      <c r="I14" s="101"/>
      <c r="J14" s="104"/>
      <c r="K14" s="95"/>
      <c r="L14" s="98"/>
      <c r="M14" s="98"/>
      <c r="N14" s="97"/>
      <c r="O14" s="150"/>
    </row>
    <row r="15" spans="1:15" ht="13.5" thickBot="1" x14ac:dyDescent="0.25">
      <c r="A15" s="86" t="s">
        <v>5</v>
      </c>
      <c r="B15" s="87"/>
      <c r="C15" s="92"/>
      <c r="D15" s="95"/>
      <c r="E15" s="98"/>
      <c r="F15" s="98"/>
      <c r="G15" s="98"/>
      <c r="H15" s="98"/>
      <c r="I15" s="101"/>
      <c r="J15" s="104"/>
      <c r="K15" s="95"/>
      <c r="L15" s="98"/>
      <c r="M15" s="98"/>
      <c r="N15" s="97"/>
      <c r="O15" s="150"/>
    </row>
    <row r="16" spans="1:15" ht="13.5" thickBot="1" x14ac:dyDescent="0.25">
      <c r="A16" s="86" t="s">
        <v>6</v>
      </c>
      <c r="B16" s="87"/>
      <c r="C16" s="92"/>
      <c r="D16" s="95"/>
      <c r="E16" s="98"/>
      <c r="F16" s="98"/>
      <c r="G16" s="98"/>
      <c r="H16" s="98"/>
      <c r="I16" s="101"/>
      <c r="J16" s="104"/>
      <c r="K16" s="95"/>
      <c r="L16" s="98"/>
      <c r="M16" s="98"/>
      <c r="N16" s="97"/>
      <c r="O16" s="150"/>
    </row>
    <row r="17" spans="1:15" ht="13.5" thickBot="1" x14ac:dyDescent="0.25">
      <c r="A17" s="86" t="s">
        <v>7</v>
      </c>
      <c r="B17" s="87"/>
      <c r="C17" s="92"/>
      <c r="D17" s="95"/>
      <c r="E17" s="98"/>
      <c r="F17" s="98"/>
      <c r="G17" s="98"/>
      <c r="H17" s="98"/>
      <c r="I17" s="101"/>
      <c r="J17" s="104"/>
      <c r="K17" s="95"/>
      <c r="L17" s="98"/>
      <c r="M17" s="98"/>
      <c r="N17" s="97"/>
      <c r="O17" s="150"/>
    </row>
    <row r="18" spans="1:15" ht="13.5" thickBot="1" x14ac:dyDescent="0.25">
      <c r="A18" s="86" t="s">
        <v>8</v>
      </c>
      <c r="B18" s="87"/>
      <c r="C18" s="92"/>
      <c r="D18" s="95"/>
      <c r="E18" s="98"/>
      <c r="F18" s="98"/>
      <c r="G18" s="98"/>
      <c r="H18" s="98"/>
      <c r="I18" s="101"/>
      <c r="J18" s="104"/>
      <c r="K18" s="95"/>
      <c r="L18" s="98"/>
      <c r="M18" s="98"/>
      <c r="N18" s="97"/>
      <c r="O18" s="150"/>
    </row>
    <row r="19" spans="1:15" ht="13.5" thickBot="1" x14ac:dyDescent="0.25">
      <c r="A19" s="86" t="s">
        <v>9</v>
      </c>
      <c r="B19" s="87"/>
      <c r="C19" s="92">
        <v>4</v>
      </c>
      <c r="D19" s="95">
        <v>5.75</v>
      </c>
      <c r="E19" s="151">
        <v>368.3</v>
      </c>
      <c r="F19" s="98"/>
      <c r="G19" s="98">
        <v>6236.12</v>
      </c>
      <c r="H19" s="98">
        <v>7673</v>
      </c>
      <c r="I19" s="101">
        <f t="shared" si="0"/>
        <v>123.0412500080178</v>
      </c>
      <c r="J19" s="104">
        <v>4</v>
      </c>
      <c r="K19" s="95">
        <v>5.75</v>
      </c>
      <c r="L19" s="98">
        <v>368.3</v>
      </c>
      <c r="M19" s="98"/>
      <c r="N19" s="97">
        <v>7672.92</v>
      </c>
      <c r="O19" s="150">
        <f t="shared" si="1"/>
        <v>99.99895738303141</v>
      </c>
    </row>
    <row r="20" spans="1:15" ht="26.25" thickBot="1" x14ac:dyDescent="0.25">
      <c r="A20" s="88" t="s">
        <v>10</v>
      </c>
      <c r="B20" s="90"/>
      <c r="C20" s="162">
        <v>23</v>
      </c>
      <c r="D20" s="163">
        <v>45.13</v>
      </c>
      <c r="E20" s="164">
        <v>1983.1</v>
      </c>
      <c r="F20" s="165"/>
      <c r="G20" s="166">
        <v>5983.83</v>
      </c>
      <c r="H20" s="167">
        <v>7185</v>
      </c>
      <c r="I20" s="168">
        <f t="shared" si="0"/>
        <v>120.07359834754665</v>
      </c>
      <c r="J20" s="169">
        <v>23</v>
      </c>
      <c r="K20" s="170">
        <v>45.13</v>
      </c>
      <c r="L20" s="166">
        <v>1983.1</v>
      </c>
      <c r="M20" s="165"/>
      <c r="N20" s="171">
        <v>7185.14</v>
      </c>
      <c r="O20" s="172">
        <f t="shared" si="1"/>
        <v>100.00194850382742</v>
      </c>
    </row>
    <row r="21" spans="1:15" ht="13.5" thickBot="1" x14ac:dyDescent="0.25">
      <c r="A21" s="88" t="s">
        <v>89</v>
      </c>
      <c r="B21" s="89"/>
      <c r="C21" s="93">
        <f>SUM(C9:C20)</f>
        <v>90.5</v>
      </c>
      <c r="D21" s="96">
        <f>SUM(D9:D20)</f>
        <v>136.85</v>
      </c>
      <c r="E21" s="153">
        <f>SUM(E9:E20)</f>
        <v>19012.8</v>
      </c>
      <c r="F21" s="153">
        <f>SUM(F9:F20)</f>
        <v>28.700000000000003</v>
      </c>
      <c r="G21" s="99"/>
      <c r="H21" s="99"/>
      <c r="I21" s="102"/>
      <c r="J21" s="105">
        <f>SUM(J9:J20)</f>
        <v>90</v>
      </c>
      <c r="K21" s="96">
        <f>SUM(K9:K20)</f>
        <v>136.85</v>
      </c>
      <c r="L21" s="99">
        <f>SUM(L9:L20)</f>
        <v>20780.169999999998</v>
      </c>
      <c r="M21" s="153">
        <f>SUM(M8:M20)</f>
        <v>85</v>
      </c>
      <c r="N21" s="99"/>
      <c r="O21" s="150"/>
    </row>
    <row r="22" spans="1:15" x14ac:dyDescent="0.2">
      <c r="A22" s="154"/>
      <c r="B22" s="155"/>
      <c r="C22" s="156"/>
      <c r="D22" s="155"/>
      <c r="E22" s="157"/>
      <c r="F22" s="157"/>
      <c r="G22" s="158"/>
      <c r="H22" s="158"/>
      <c r="I22" s="159"/>
      <c r="J22" s="155"/>
      <c r="K22" s="155"/>
      <c r="L22" s="157"/>
      <c r="M22" s="157"/>
      <c r="N22" s="158"/>
      <c r="O22" s="160"/>
    </row>
    <row r="23" spans="1:15" x14ac:dyDescent="0.2">
      <c r="A23" s="154"/>
      <c r="B23" s="155"/>
      <c r="C23" s="156"/>
      <c r="D23" s="155"/>
      <c r="E23" s="157"/>
      <c r="F23" s="157"/>
      <c r="G23" s="158"/>
      <c r="H23" s="158"/>
      <c r="I23" s="159"/>
      <c r="J23" s="155"/>
      <c r="K23" s="155"/>
      <c r="L23" s="157"/>
      <c r="M23" s="157"/>
      <c r="N23" s="158"/>
      <c r="O23" s="160"/>
    </row>
    <row r="24" spans="1:15" x14ac:dyDescent="0.2">
      <c r="A24" s="154"/>
      <c r="B24" s="155"/>
      <c r="C24" s="156"/>
      <c r="D24" s="155"/>
      <c r="E24" s="157"/>
      <c r="F24" s="157"/>
      <c r="G24" s="158"/>
      <c r="H24" s="158"/>
      <c r="I24" s="159"/>
      <c r="J24" s="155"/>
      <c r="K24" s="155"/>
      <c r="L24" s="157"/>
      <c r="M24" s="157"/>
      <c r="N24" s="158"/>
      <c r="O24" s="160"/>
    </row>
    <row r="25" spans="1:15" x14ac:dyDescent="0.2">
      <c r="A25" s="154"/>
      <c r="B25" s="155"/>
      <c r="C25" s="156"/>
      <c r="D25" s="155"/>
      <c r="E25" s="157"/>
      <c r="F25" s="157"/>
      <c r="G25" s="158"/>
      <c r="H25" s="158"/>
      <c r="I25" s="159"/>
      <c r="J25" s="155"/>
      <c r="K25" s="155"/>
      <c r="L25" s="157"/>
      <c r="M25" s="157"/>
      <c r="N25" s="158"/>
      <c r="O25" s="160"/>
    </row>
    <row r="26" spans="1:15" ht="0.75" customHeight="1" thickBot="1" x14ac:dyDescent="0.25">
      <c r="A26" s="154"/>
      <c r="B26" s="155"/>
      <c r="C26" s="156"/>
      <c r="D26" s="155"/>
      <c r="E26" s="157"/>
      <c r="F26" s="157"/>
      <c r="G26" s="158"/>
      <c r="H26" s="158"/>
      <c r="I26" s="159"/>
      <c r="J26" s="155"/>
      <c r="K26" s="155"/>
      <c r="L26" s="157"/>
      <c r="M26" s="157"/>
      <c r="N26" s="158"/>
      <c r="O26" s="160"/>
    </row>
    <row r="27" spans="1:15" ht="13.5" hidden="1" thickBot="1" x14ac:dyDescent="0.25">
      <c r="A27" s="154"/>
      <c r="B27" s="155"/>
      <c r="C27" s="156"/>
      <c r="D27" s="155"/>
      <c r="E27" s="157"/>
      <c r="F27" s="157"/>
      <c r="G27" s="158"/>
      <c r="H27" s="158"/>
      <c r="I27" s="159"/>
      <c r="J27" s="155"/>
      <c r="K27" s="155"/>
      <c r="L27" s="157"/>
      <c r="M27" s="157"/>
      <c r="N27" s="158"/>
      <c r="O27" s="160"/>
    </row>
    <row r="28" spans="1:15" ht="13.5" hidden="1" thickBot="1" x14ac:dyDescent="0.25">
      <c r="A28" s="154"/>
      <c r="B28" s="155"/>
      <c r="C28" s="156"/>
      <c r="D28" s="155"/>
      <c r="E28" s="157"/>
      <c r="F28" s="157"/>
      <c r="G28" s="158"/>
      <c r="H28" s="158"/>
      <c r="I28" s="159"/>
      <c r="J28" s="155"/>
      <c r="K28" s="155"/>
      <c r="L28" s="157"/>
      <c r="M28" s="157"/>
      <c r="N28" s="158"/>
      <c r="O28" s="160"/>
    </row>
    <row r="29" spans="1:15" ht="13.5" hidden="1" thickBot="1" x14ac:dyDescent="0.25">
      <c r="A29" s="154"/>
      <c r="B29" s="155"/>
      <c r="C29" s="156"/>
      <c r="D29" s="155"/>
      <c r="E29" s="157"/>
      <c r="F29" s="157"/>
      <c r="G29" s="158"/>
      <c r="H29" s="158"/>
      <c r="I29" s="159"/>
      <c r="J29" s="155"/>
      <c r="K29" s="155"/>
      <c r="L29" s="157"/>
      <c r="M29" s="157"/>
      <c r="N29" s="158"/>
      <c r="O29" s="160"/>
    </row>
    <row r="30" spans="1:15" ht="13.5" hidden="1" thickBot="1" x14ac:dyDescent="0.25">
      <c r="A30" s="154"/>
      <c r="B30" s="155"/>
      <c r="C30" s="156"/>
      <c r="D30" s="155"/>
      <c r="E30" s="157"/>
      <c r="F30" s="157"/>
      <c r="G30" s="158"/>
      <c r="H30" s="158"/>
      <c r="I30" s="159"/>
      <c r="J30" s="155"/>
      <c r="K30" s="155"/>
      <c r="L30" s="157"/>
      <c r="M30" s="157"/>
      <c r="N30" s="158"/>
      <c r="O30" s="160"/>
    </row>
    <row r="31" spans="1:15" ht="13.5" hidden="1" thickBot="1" x14ac:dyDescent="0.25">
      <c r="A31" s="154"/>
      <c r="B31" s="155"/>
      <c r="C31" s="156"/>
      <c r="D31" s="155"/>
      <c r="E31" s="157"/>
      <c r="F31" s="157"/>
      <c r="G31" s="158"/>
      <c r="H31" s="158"/>
      <c r="I31" s="159"/>
      <c r="J31" s="155"/>
      <c r="K31" s="155"/>
      <c r="L31" s="157"/>
      <c r="M31" s="157"/>
      <c r="N31" s="158"/>
      <c r="O31" s="160"/>
    </row>
    <row r="32" spans="1:15" ht="13.5" hidden="1" thickBot="1" x14ac:dyDescent="0.25">
      <c r="A32" s="154"/>
      <c r="B32" s="155"/>
      <c r="C32" s="156"/>
      <c r="D32" s="155"/>
      <c r="E32" s="157"/>
      <c r="F32" s="157"/>
      <c r="G32" s="158"/>
      <c r="H32" s="158"/>
      <c r="I32" s="159"/>
      <c r="J32" s="155"/>
      <c r="K32" s="155"/>
      <c r="L32" s="157"/>
      <c r="M32" s="157"/>
      <c r="N32" s="158"/>
      <c r="O32" s="160"/>
    </row>
    <row r="33" spans="1:15" ht="13.5" hidden="1" thickBot="1" x14ac:dyDescent="0.25">
      <c r="A33" s="154"/>
      <c r="B33" s="155"/>
      <c r="C33" s="156"/>
      <c r="D33" s="155"/>
      <c r="E33" s="157"/>
      <c r="F33" s="157"/>
      <c r="G33" s="158"/>
      <c r="H33" s="158"/>
      <c r="I33" s="159"/>
      <c r="J33" s="155"/>
      <c r="K33" s="155"/>
      <c r="L33" s="157"/>
      <c r="M33" s="157"/>
      <c r="N33" s="158"/>
      <c r="O33" s="160"/>
    </row>
    <row r="34" spans="1:15" ht="13.5" hidden="1" thickBot="1" x14ac:dyDescent="0.25">
      <c r="A34" s="154"/>
      <c r="B34" s="155"/>
      <c r="C34" s="156"/>
      <c r="D34" s="155"/>
      <c r="E34" s="157"/>
      <c r="F34" s="157"/>
      <c r="G34" s="158"/>
      <c r="H34" s="158"/>
      <c r="I34" s="159"/>
      <c r="J34" s="155"/>
      <c r="K34" s="155"/>
      <c r="L34" s="157"/>
      <c r="M34" s="157"/>
      <c r="N34" s="158"/>
      <c r="O34" s="160"/>
    </row>
    <row r="35" spans="1:15" ht="13.5" hidden="1" thickBot="1" x14ac:dyDescent="0.25">
      <c r="A35" s="154"/>
      <c r="B35" s="155"/>
      <c r="C35" s="156"/>
      <c r="D35" s="155"/>
      <c r="E35" s="157"/>
      <c r="F35" s="157"/>
      <c r="G35" s="158"/>
      <c r="H35" s="158"/>
      <c r="I35" s="159"/>
      <c r="J35" s="155"/>
      <c r="K35" s="155"/>
      <c r="L35" s="157"/>
      <c r="M35" s="157"/>
      <c r="N35" s="158"/>
      <c r="O35" s="160"/>
    </row>
    <row r="36" spans="1:15" ht="13.5" hidden="1" thickBot="1" x14ac:dyDescent="0.25">
      <c r="A36" s="154"/>
      <c r="B36" s="155"/>
      <c r="C36" s="156"/>
      <c r="D36" s="155"/>
      <c r="E36" s="157"/>
      <c r="F36" s="157"/>
      <c r="G36" s="158"/>
      <c r="H36" s="158"/>
      <c r="I36" s="159"/>
      <c r="J36" s="155"/>
      <c r="K36" s="155"/>
      <c r="L36" s="157"/>
      <c r="M36" s="157"/>
      <c r="N36" s="158"/>
      <c r="O36" s="160"/>
    </row>
    <row r="37" spans="1:15" ht="13.5" hidden="1" thickBot="1" x14ac:dyDescent="0.25">
      <c r="A37" s="154"/>
      <c r="B37" s="155"/>
      <c r="C37" s="156"/>
      <c r="D37" s="155"/>
      <c r="E37" s="157"/>
      <c r="F37" s="157"/>
      <c r="G37" s="158"/>
      <c r="H37" s="158"/>
      <c r="I37" s="159"/>
      <c r="J37" s="155"/>
      <c r="K37" s="155"/>
      <c r="L37" s="157"/>
      <c r="M37" s="157"/>
      <c r="N37" s="158"/>
      <c r="O37" s="160"/>
    </row>
    <row r="38" spans="1:15" ht="13.5" hidden="1" thickBot="1" x14ac:dyDescent="0.25">
      <c r="A38" s="154"/>
      <c r="B38" s="155"/>
      <c r="C38" s="156"/>
      <c r="D38" s="155"/>
      <c r="E38" s="157"/>
      <c r="F38" s="157"/>
      <c r="G38" s="158"/>
      <c r="H38" s="158"/>
      <c r="I38" s="159"/>
      <c r="J38" s="155"/>
      <c r="K38" s="155"/>
      <c r="L38" s="157"/>
      <c r="M38" s="157"/>
      <c r="N38" s="158"/>
      <c r="O38" s="160"/>
    </row>
    <row r="39" spans="1:15" ht="13.5" hidden="1" thickBot="1" x14ac:dyDescent="0.25">
      <c r="A39" s="154"/>
      <c r="B39" s="155"/>
      <c r="C39" s="156"/>
      <c r="D39" s="155"/>
      <c r="E39" s="157"/>
      <c r="F39" s="157"/>
      <c r="G39" s="158"/>
      <c r="H39" s="158"/>
      <c r="I39" s="159"/>
      <c r="J39" s="155"/>
      <c r="K39" s="155"/>
      <c r="L39" s="157"/>
      <c r="M39" s="157"/>
      <c r="N39" s="158"/>
      <c r="O39" s="160"/>
    </row>
    <row r="40" spans="1:15" ht="13.5" hidden="1" thickBot="1" x14ac:dyDescent="0.25">
      <c r="A40" s="154"/>
      <c r="B40" s="155"/>
      <c r="C40" s="156"/>
      <c r="D40" s="155"/>
      <c r="E40" s="157"/>
      <c r="F40" s="157"/>
      <c r="G40" s="158"/>
      <c r="H40" s="158"/>
      <c r="I40" s="159"/>
      <c r="J40" s="155"/>
      <c r="K40" s="155"/>
      <c r="L40" s="157"/>
      <c r="M40" s="157"/>
      <c r="N40" s="158"/>
      <c r="O40" s="160"/>
    </row>
    <row r="41" spans="1:15" ht="13.5" hidden="1" thickBot="1" x14ac:dyDescent="0.25">
      <c r="A41" s="154"/>
      <c r="B41" s="155"/>
      <c r="C41" s="156"/>
      <c r="D41" s="155"/>
      <c r="E41" s="157"/>
      <c r="F41" s="157"/>
      <c r="G41" s="158"/>
      <c r="H41" s="158"/>
      <c r="I41" s="159"/>
      <c r="J41" s="155"/>
      <c r="K41" s="155"/>
      <c r="L41" s="157"/>
      <c r="M41" s="157"/>
      <c r="N41" s="158"/>
      <c r="O41" s="160"/>
    </row>
    <row r="42" spans="1:15" ht="19.5" hidden="1" thickBot="1" x14ac:dyDescent="0.35">
      <c r="A42" s="19"/>
      <c r="B42" s="18"/>
      <c r="C42" s="18"/>
      <c r="D42" s="18"/>
      <c r="E42" s="100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5" hidden="1" customHeight="1" thickBot="1" x14ac:dyDescent="0.35">
      <c r="A43" s="46" t="s">
        <v>94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5" ht="18.75" x14ac:dyDescent="0.3">
      <c r="A44" s="190" t="s">
        <v>23</v>
      </c>
      <c r="B44" s="209" t="s">
        <v>17</v>
      </c>
      <c r="C44" s="210"/>
      <c r="D44" s="210"/>
      <c r="E44" s="210"/>
      <c r="F44" s="210"/>
      <c r="G44" s="211"/>
      <c r="H44" s="209" t="s">
        <v>18</v>
      </c>
      <c r="I44" s="210"/>
      <c r="J44" s="210"/>
      <c r="K44" s="210"/>
      <c r="L44" s="210"/>
      <c r="M44" s="211"/>
    </row>
    <row r="45" spans="1:15" s="2" customFormat="1" ht="18.75" x14ac:dyDescent="0.3">
      <c r="A45" s="191"/>
      <c r="B45" s="205" t="s">
        <v>76</v>
      </c>
      <c r="C45" s="206"/>
      <c r="D45" s="206"/>
      <c r="E45" s="206" t="s">
        <v>77</v>
      </c>
      <c r="F45" s="206"/>
      <c r="G45" s="207"/>
      <c r="H45" s="205" t="s">
        <v>76</v>
      </c>
      <c r="I45" s="206"/>
      <c r="J45" s="206"/>
      <c r="K45" s="206" t="s">
        <v>77</v>
      </c>
      <c r="L45" s="206"/>
      <c r="M45" s="207"/>
      <c r="N45" s="1"/>
      <c r="O45" s="1"/>
    </row>
    <row r="46" spans="1:15" s="6" customFormat="1" ht="94.5" thickBot="1" x14ac:dyDescent="0.3">
      <c r="A46" s="192"/>
      <c r="B46" s="48" t="s">
        <v>20</v>
      </c>
      <c r="C46" s="49" t="s">
        <v>25</v>
      </c>
      <c r="D46" s="49" t="s">
        <v>21</v>
      </c>
      <c r="E46" s="49" t="s">
        <v>20</v>
      </c>
      <c r="F46" s="49" t="s">
        <v>25</v>
      </c>
      <c r="G46" s="50" t="s">
        <v>21</v>
      </c>
      <c r="H46" s="48" t="s">
        <v>20</v>
      </c>
      <c r="I46" s="49" t="s">
        <v>19</v>
      </c>
      <c r="J46" s="49" t="s">
        <v>21</v>
      </c>
      <c r="K46" s="49" t="s">
        <v>20</v>
      </c>
      <c r="L46" s="49" t="s">
        <v>25</v>
      </c>
      <c r="M46" s="50" t="s">
        <v>21</v>
      </c>
      <c r="N46" s="2"/>
      <c r="O46" s="2"/>
    </row>
    <row r="47" spans="1:15" s="2" customFormat="1" ht="18.75" x14ac:dyDescent="0.25">
      <c r="A47" s="51">
        <v>1</v>
      </c>
      <c r="B47" s="106">
        <v>2</v>
      </c>
      <c r="C47" s="107">
        <v>3</v>
      </c>
      <c r="D47" s="107">
        <v>4</v>
      </c>
      <c r="E47" s="107">
        <v>5</v>
      </c>
      <c r="F47" s="107">
        <v>6</v>
      </c>
      <c r="G47" s="108">
        <v>7</v>
      </c>
      <c r="H47" s="106">
        <v>8</v>
      </c>
      <c r="I47" s="107">
        <v>9</v>
      </c>
      <c r="J47" s="107">
        <v>10</v>
      </c>
      <c r="K47" s="107">
        <v>11</v>
      </c>
      <c r="L47" s="107">
        <v>12</v>
      </c>
      <c r="M47" s="52">
        <v>13</v>
      </c>
      <c r="N47" s="6"/>
      <c r="O47" s="6"/>
    </row>
    <row r="48" spans="1:15" s="2" customFormat="1" ht="18.75" x14ac:dyDescent="0.25">
      <c r="A48" s="53">
        <v>211</v>
      </c>
      <c r="B48" s="109"/>
      <c r="C48" s="110"/>
      <c r="D48" s="111" t="s">
        <v>28</v>
      </c>
      <c r="E48" s="111" t="s">
        <v>49</v>
      </c>
      <c r="F48" s="111" t="s">
        <v>49</v>
      </c>
      <c r="G48" s="112" t="s">
        <v>28</v>
      </c>
      <c r="H48" s="113">
        <v>-12144.51</v>
      </c>
      <c r="I48" s="111">
        <v>-12144.51</v>
      </c>
      <c r="J48" s="111" t="s">
        <v>28</v>
      </c>
      <c r="K48" s="111" t="s">
        <v>49</v>
      </c>
      <c r="L48" s="111" t="s">
        <v>49</v>
      </c>
      <c r="M48" s="54" t="s">
        <v>28</v>
      </c>
    </row>
    <row r="49" spans="1:15" s="2" customFormat="1" ht="18.75" x14ac:dyDescent="0.25">
      <c r="A49" s="53">
        <v>213</v>
      </c>
      <c r="B49" s="109"/>
      <c r="C49" s="110"/>
      <c r="D49" s="111" t="s">
        <v>28</v>
      </c>
      <c r="E49" s="111" t="s">
        <v>49</v>
      </c>
      <c r="F49" s="111" t="s">
        <v>49</v>
      </c>
      <c r="G49" s="112" t="s">
        <v>28</v>
      </c>
      <c r="H49" s="113">
        <v>-553637.28</v>
      </c>
      <c r="I49" s="111">
        <v>-553637.28</v>
      </c>
      <c r="J49" s="111" t="s">
        <v>28</v>
      </c>
      <c r="K49" s="111" t="s">
        <v>49</v>
      </c>
      <c r="L49" s="111" t="s">
        <v>49</v>
      </c>
      <c r="M49" s="54" t="s">
        <v>28</v>
      </c>
    </row>
    <row r="50" spans="1:15" s="2" customFormat="1" ht="18.75" x14ac:dyDescent="0.25">
      <c r="A50" s="53">
        <v>223</v>
      </c>
      <c r="B50" s="109"/>
      <c r="C50" s="114"/>
      <c r="D50" s="111" t="s">
        <v>28</v>
      </c>
      <c r="E50" s="111" t="s">
        <v>49</v>
      </c>
      <c r="F50" s="111" t="s">
        <v>49</v>
      </c>
      <c r="G50" s="112" t="s">
        <v>28</v>
      </c>
      <c r="H50" s="113">
        <v>308124.62</v>
      </c>
      <c r="I50" s="111">
        <v>308124.62</v>
      </c>
      <c r="J50" s="111" t="s">
        <v>28</v>
      </c>
      <c r="K50" s="111" t="s">
        <v>49</v>
      </c>
      <c r="L50" s="111" t="s">
        <v>49</v>
      </c>
      <c r="M50" s="54" t="s">
        <v>28</v>
      </c>
    </row>
    <row r="51" spans="1:15" s="2" customFormat="1" ht="19.5" thickBot="1" x14ac:dyDescent="0.3">
      <c r="A51" s="55" t="s">
        <v>22</v>
      </c>
      <c r="B51" s="115">
        <v>5185.43</v>
      </c>
      <c r="C51" s="116">
        <v>5185.43</v>
      </c>
      <c r="D51" s="117" t="s">
        <v>28</v>
      </c>
      <c r="E51" s="117"/>
      <c r="F51" s="117"/>
      <c r="G51" s="118" t="s">
        <v>28</v>
      </c>
      <c r="H51" s="115">
        <v>913622.58</v>
      </c>
      <c r="I51" s="119">
        <v>913622.58</v>
      </c>
      <c r="J51" s="119" t="s">
        <v>28</v>
      </c>
      <c r="K51" s="119">
        <v>540230.37</v>
      </c>
      <c r="L51" s="119">
        <v>540230.37</v>
      </c>
      <c r="M51" s="56" t="s">
        <v>28</v>
      </c>
    </row>
    <row r="52" spans="1:15" ht="19.5" customHeight="1" thickBot="1" x14ac:dyDescent="0.25">
      <c r="A52" s="57" t="s">
        <v>27</v>
      </c>
      <c r="B52" s="120">
        <f>B51</f>
        <v>5185.43</v>
      </c>
      <c r="C52" s="121">
        <f>C51</f>
        <v>5185.43</v>
      </c>
      <c r="D52" s="122"/>
      <c r="E52" s="122" t="s">
        <v>49</v>
      </c>
      <c r="F52" s="122" t="s">
        <v>49</v>
      </c>
      <c r="G52" s="123" t="s">
        <v>28</v>
      </c>
      <c r="H52" s="120">
        <f>H48+H49+H50+H51</f>
        <v>655965.40999999992</v>
      </c>
      <c r="I52" s="121">
        <f>I48+I49+I50+I51</f>
        <v>655965.40999999992</v>
      </c>
      <c r="J52" s="121"/>
      <c r="K52" s="121">
        <f>K51</f>
        <v>540230.37</v>
      </c>
      <c r="L52" s="121">
        <f>L51</f>
        <v>540230.37</v>
      </c>
      <c r="M52" s="58" t="s">
        <v>28</v>
      </c>
      <c r="N52" s="2"/>
      <c r="O52" s="2"/>
    </row>
    <row r="53" spans="1:15" ht="18.75" x14ac:dyDescent="0.3">
      <c r="A53" s="59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5" s="9" customFormat="1" ht="14.45" customHeight="1" thickBot="1" x14ac:dyDescent="0.25">
      <c r="A54" s="7" t="s">
        <v>95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25">
      <c r="A55" s="213"/>
      <c r="B55" s="201" t="s">
        <v>29</v>
      </c>
      <c r="C55" s="215" t="s">
        <v>72</v>
      </c>
      <c r="D55" s="217" t="s">
        <v>73</v>
      </c>
      <c r="E55" s="201" t="s">
        <v>75</v>
      </c>
      <c r="F55" s="201"/>
      <c r="G55" s="201"/>
      <c r="H55" s="199" t="s">
        <v>83</v>
      </c>
      <c r="I55" s="9"/>
      <c r="J55" s="9"/>
      <c r="K55" s="9"/>
      <c r="L55" s="9"/>
      <c r="M55" s="9"/>
      <c r="N55" s="9"/>
      <c r="O55" s="9"/>
    </row>
    <row r="56" spans="1:15" s="10" customFormat="1" ht="33.75" x14ac:dyDescent="0.2">
      <c r="A56" s="214"/>
      <c r="B56" s="212"/>
      <c r="C56" s="216"/>
      <c r="D56" s="218"/>
      <c r="E56" s="5" t="s">
        <v>20</v>
      </c>
      <c r="F56" s="5" t="s">
        <v>19</v>
      </c>
      <c r="G56" s="5" t="s">
        <v>21</v>
      </c>
      <c r="H56" s="200"/>
      <c r="I56" s="2"/>
      <c r="J56" s="2"/>
      <c r="K56" s="2"/>
      <c r="L56" s="2"/>
      <c r="M56" s="2"/>
      <c r="N56" s="2"/>
      <c r="O56" s="2"/>
    </row>
    <row r="57" spans="1:15" ht="77.25" customHeight="1" thickBot="1" x14ac:dyDescent="0.25">
      <c r="A57" s="15">
        <v>1</v>
      </c>
      <c r="B57" s="16">
        <v>2</v>
      </c>
      <c r="C57" s="16">
        <v>3</v>
      </c>
      <c r="D57" s="16">
        <v>4</v>
      </c>
      <c r="E57" s="17" t="s">
        <v>31</v>
      </c>
      <c r="F57" s="17" t="s">
        <v>32</v>
      </c>
      <c r="G57" s="17" t="s">
        <v>33</v>
      </c>
      <c r="H57" s="140" t="s">
        <v>34</v>
      </c>
      <c r="I57" s="10"/>
      <c r="J57" s="125"/>
      <c r="K57" s="10"/>
      <c r="L57" s="10"/>
      <c r="M57" s="10"/>
      <c r="N57" s="10"/>
      <c r="O57" s="10"/>
    </row>
    <row r="58" spans="1:15" ht="63" x14ac:dyDescent="0.25">
      <c r="A58" s="26" t="s">
        <v>65</v>
      </c>
      <c r="B58" s="27" t="s">
        <v>49</v>
      </c>
      <c r="C58" s="128">
        <v>31191477.399999999</v>
      </c>
      <c r="D58" s="128">
        <v>31191477.399999999</v>
      </c>
      <c r="E58" s="29"/>
      <c r="F58" s="29"/>
      <c r="G58" s="30" t="s">
        <v>49</v>
      </c>
      <c r="H58" s="141">
        <v>33473996.079999998</v>
      </c>
      <c r="K58" s="124"/>
    </row>
    <row r="59" spans="1:15" ht="15.75" x14ac:dyDescent="0.25">
      <c r="A59" s="26" t="s">
        <v>62</v>
      </c>
      <c r="B59" s="27"/>
      <c r="C59" s="28"/>
      <c r="D59" s="28"/>
      <c r="E59" s="29"/>
      <c r="F59" s="29"/>
      <c r="G59" s="30"/>
      <c r="H59" s="142"/>
    </row>
    <row r="60" spans="1:15" ht="15.75" x14ac:dyDescent="0.25">
      <c r="A60" s="26" t="s">
        <v>61</v>
      </c>
      <c r="B60" s="31" t="s">
        <v>28</v>
      </c>
      <c r="C60" s="32" t="s">
        <v>49</v>
      </c>
      <c r="D60" s="32" t="s">
        <v>49</v>
      </c>
      <c r="E60" s="33"/>
      <c r="F60" s="33"/>
      <c r="G60" s="34" t="s">
        <v>49</v>
      </c>
      <c r="H60" s="143"/>
    </row>
    <row r="61" spans="1:15" ht="31.5" x14ac:dyDescent="0.25">
      <c r="A61" s="35" t="s">
        <v>66</v>
      </c>
      <c r="B61" s="31" t="s">
        <v>49</v>
      </c>
      <c r="C61" s="126">
        <v>2960920.19</v>
      </c>
      <c r="D61" s="127">
        <v>2960920.19</v>
      </c>
      <c r="E61" s="33"/>
      <c r="F61" s="33"/>
      <c r="G61" s="34" t="s">
        <v>49</v>
      </c>
      <c r="H61" s="143">
        <v>1440168.77</v>
      </c>
    </row>
    <row r="62" spans="1:15" ht="15.75" x14ac:dyDescent="0.25">
      <c r="A62" s="35" t="s">
        <v>85</v>
      </c>
      <c r="B62" s="31" t="s">
        <v>49</v>
      </c>
      <c r="C62" s="36">
        <v>1499827.59</v>
      </c>
      <c r="D62" s="32">
        <v>1499827.59</v>
      </c>
      <c r="E62" s="33"/>
      <c r="F62" s="33"/>
      <c r="G62" s="34" t="s">
        <v>49</v>
      </c>
      <c r="H62" s="144">
        <v>1435362.77</v>
      </c>
    </row>
    <row r="63" spans="1:15" ht="47.25" x14ac:dyDescent="0.25">
      <c r="A63" s="35" t="s">
        <v>53</v>
      </c>
      <c r="B63" s="31" t="s">
        <v>49</v>
      </c>
      <c r="C63" s="36">
        <v>141386</v>
      </c>
      <c r="D63" s="32">
        <v>141386</v>
      </c>
      <c r="E63" s="33"/>
      <c r="F63" s="33"/>
      <c r="G63" s="34" t="s">
        <v>49</v>
      </c>
      <c r="H63" s="144"/>
    </row>
    <row r="64" spans="1:15" ht="15.75" x14ac:dyDescent="0.25">
      <c r="A64" s="35" t="s">
        <v>54</v>
      </c>
      <c r="B64" s="31" t="s">
        <v>49</v>
      </c>
      <c r="C64" s="36"/>
      <c r="D64" s="32"/>
      <c r="E64" s="33"/>
      <c r="F64" s="33"/>
      <c r="G64" s="34" t="s">
        <v>49</v>
      </c>
      <c r="H64" s="144"/>
    </row>
    <row r="65" spans="1:15" ht="78.75" x14ac:dyDescent="0.25">
      <c r="A65" s="35" t="s">
        <v>84</v>
      </c>
      <c r="B65" s="31"/>
      <c r="C65" s="36">
        <v>5589.5</v>
      </c>
      <c r="D65" s="32">
        <v>5589.5</v>
      </c>
      <c r="E65" s="33"/>
      <c r="F65" s="33"/>
      <c r="G65" s="34" t="s">
        <v>49</v>
      </c>
      <c r="H65" s="144">
        <v>4806</v>
      </c>
    </row>
    <row r="66" spans="1:15" ht="15.75" x14ac:dyDescent="0.25">
      <c r="A66" s="35" t="s">
        <v>59</v>
      </c>
      <c r="B66" s="31"/>
      <c r="C66" s="36"/>
      <c r="D66" s="32"/>
      <c r="E66" s="33"/>
      <c r="F66" s="33"/>
      <c r="G66" s="34" t="s">
        <v>49</v>
      </c>
      <c r="H66" s="144"/>
    </row>
    <row r="67" spans="1:15" ht="31.5" x14ac:dyDescent="0.25">
      <c r="A67" s="35" t="s">
        <v>60</v>
      </c>
      <c r="B67" s="31" t="s">
        <v>49</v>
      </c>
      <c r="C67" s="36"/>
      <c r="D67" s="32"/>
      <c r="E67" s="33"/>
      <c r="F67" s="33"/>
      <c r="G67" s="34" t="s">
        <v>49</v>
      </c>
      <c r="H67" s="144"/>
    </row>
    <row r="68" spans="1:15" ht="15.75" x14ac:dyDescent="0.25">
      <c r="A68" s="35" t="s">
        <v>74</v>
      </c>
      <c r="B68" s="31" t="s">
        <v>49</v>
      </c>
      <c r="C68" s="32"/>
      <c r="D68" s="32"/>
      <c r="E68" s="33"/>
      <c r="F68" s="33"/>
      <c r="G68" s="34" t="s">
        <v>49</v>
      </c>
      <c r="H68" s="144"/>
    </row>
    <row r="69" spans="1:15" ht="15.75" x14ac:dyDescent="0.25">
      <c r="A69" s="35" t="s">
        <v>63</v>
      </c>
      <c r="B69" s="31"/>
      <c r="C69" s="32">
        <v>16796.5</v>
      </c>
      <c r="D69" s="32">
        <v>16796.5</v>
      </c>
      <c r="E69" s="33"/>
      <c r="F69" s="33"/>
      <c r="G69" s="34"/>
      <c r="H69" s="144"/>
    </row>
    <row r="70" spans="1:15" ht="31.5" x14ac:dyDescent="0.25">
      <c r="A70" s="35" t="s">
        <v>58</v>
      </c>
      <c r="B70" s="31" t="s">
        <v>49</v>
      </c>
      <c r="C70" s="32">
        <v>6787.8</v>
      </c>
      <c r="D70" s="32">
        <v>6787.8</v>
      </c>
      <c r="E70" s="33"/>
      <c r="F70" s="33"/>
      <c r="G70" s="34" t="s">
        <v>49</v>
      </c>
      <c r="H70" s="144"/>
    </row>
    <row r="71" spans="1:15" ht="15.75" x14ac:dyDescent="0.25">
      <c r="A71" s="35" t="s">
        <v>57</v>
      </c>
      <c r="B71" s="31" t="s">
        <v>49</v>
      </c>
      <c r="C71" s="32" t="s">
        <v>49</v>
      </c>
      <c r="D71" s="32" t="s">
        <v>49</v>
      </c>
      <c r="E71" s="33"/>
      <c r="F71" s="33"/>
      <c r="G71" s="34" t="s">
        <v>49</v>
      </c>
      <c r="H71" s="144"/>
    </row>
    <row r="72" spans="1:15" ht="31.5" x14ac:dyDescent="0.25">
      <c r="A72" s="35" t="s">
        <v>56</v>
      </c>
      <c r="B72" s="31" t="s">
        <v>49</v>
      </c>
      <c r="C72" s="32">
        <v>211543.8</v>
      </c>
      <c r="D72" s="32">
        <v>211543.8</v>
      </c>
      <c r="E72" s="33"/>
      <c r="F72" s="33"/>
      <c r="G72" s="34" t="s">
        <v>49</v>
      </c>
      <c r="H72" s="144"/>
    </row>
    <row r="73" spans="1:15" s="8" customFormat="1" ht="48" thickBot="1" x14ac:dyDescent="0.3">
      <c r="A73" s="35" t="s">
        <v>55</v>
      </c>
      <c r="B73" s="37" t="s">
        <v>49</v>
      </c>
      <c r="C73" s="38">
        <v>1078989</v>
      </c>
      <c r="D73" s="38">
        <v>1078989</v>
      </c>
      <c r="E73" s="39"/>
      <c r="F73" s="39"/>
      <c r="G73" s="40" t="s">
        <v>49</v>
      </c>
      <c r="H73" s="145"/>
      <c r="I73" s="1"/>
      <c r="J73" s="1"/>
      <c r="K73" s="1"/>
      <c r="L73" s="1"/>
      <c r="M73" s="1"/>
      <c r="N73" s="1"/>
      <c r="O73" s="1"/>
    </row>
    <row r="74" spans="1:15" ht="31.5" x14ac:dyDescent="0.25">
      <c r="A74" s="41" t="s">
        <v>30</v>
      </c>
      <c r="B74" s="134" t="s">
        <v>49</v>
      </c>
      <c r="C74" s="135">
        <v>1080017.6399999999</v>
      </c>
      <c r="D74" s="135">
        <v>1072368.08</v>
      </c>
      <c r="E74" s="135"/>
      <c r="F74" s="135"/>
      <c r="G74" s="134" t="s">
        <v>49</v>
      </c>
      <c r="H74" s="146">
        <v>85000</v>
      </c>
      <c r="I74" s="8"/>
      <c r="J74" s="8"/>
      <c r="K74" s="8"/>
      <c r="L74" s="8"/>
      <c r="M74" s="8"/>
      <c r="N74" s="8"/>
      <c r="O74" s="8"/>
    </row>
    <row r="75" spans="1:15" ht="15.75" x14ac:dyDescent="0.25">
      <c r="A75" s="133" t="s">
        <v>86</v>
      </c>
      <c r="B75" s="129" t="s">
        <v>49</v>
      </c>
      <c r="C75" s="130"/>
      <c r="D75" s="130"/>
      <c r="E75" s="130"/>
      <c r="F75" s="130"/>
      <c r="G75" s="129"/>
      <c r="H75" s="147"/>
    </row>
    <row r="76" spans="1:15" ht="28.5" customHeight="1" x14ac:dyDescent="0.25">
      <c r="A76" s="137" t="s">
        <v>87</v>
      </c>
      <c r="B76" s="132" t="s">
        <v>49</v>
      </c>
      <c r="C76" s="42">
        <v>1000000</v>
      </c>
      <c r="D76" s="42">
        <v>1000000</v>
      </c>
      <c r="E76" s="42"/>
      <c r="F76" s="42"/>
      <c r="G76" s="132"/>
      <c r="H76" s="148"/>
    </row>
    <row r="77" spans="1:15" ht="35.25" customHeight="1" thickBot="1" x14ac:dyDescent="0.3">
      <c r="A77" s="136" t="s">
        <v>88</v>
      </c>
      <c r="B77" s="131"/>
      <c r="C77" s="138">
        <f>C74+C58+C61</f>
        <v>35232415.229999997</v>
      </c>
      <c r="D77" s="138">
        <f>D58+D61+D74</f>
        <v>35224765.669999994</v>
      </c>
      <c r="E77" s="139"/>
      <c r="F77" s="139"/>
      <c r="G77" s="139"/>
      <c r="H77" s="149">
        <f>H58+H61+H74</f>
        <v>34999164.850000001</v>
      </c>
    </row>
    <row r="78" spans="1:15" ht="24" customHeight="1" x14ac:dyDescent="0.25">
      <c r="A78" s="60"/>
      <c r="B78" s="61"/>
      <c r="C78" s="62"/>
      <c r="D78" s="62"/>
      <c r="E78" s="61"/>
      <c r="F78" s="61"/>
      <c r="G78" s="61"/>
      <c r="H78" s="63"/>
      <c r="I78" s="11"/>
      <c r="J78" s="11"/>
      <c r="K78" s="11"/>
      <c r="L78" s="11"/>
      <c r="M78" s="11"/>
    </row>
    <row r="79" spans="1:15" s="4" customFormat="1" ht="50.25" customHeight="1" thickBot="1" x14ac:dyDescent="0.3">
      <c r="A79" s="43"/>
      <c r="B79" s="44"/>
      <c r="C79" s="44"/>
      <c r="D79" s="44"/>
      <c r="E79" s="44"/>
      <c r="F79" s="44"/>
      <c r="G79" s="44"/>
      <c r="H79" s="44"/>
      <c r="I79" s="11"/>
      <c r="J79" s="11"/>
      <c r="K79" s="11"/>
      <c r="L79" s="11"/>
      <c r="M79" s="11"/>
      <c r="N79" s="1"/>
      <c r="O79" s="1"/>
    </row>
    <row r="80" spans="1:15" ht="70.5" customHeight="1" thickBot="1" x14ac:dyDescent="0.4">
      <c r="A80" s="181" t="s">
        <v>96</v>
      </c>
      <c r="B80" s="182"/>
      <c r="C80" s="182"/>
      <c r="D80" s="182"/>
      <c r="E80" s="183"/>
      <c r="F80" s="193" t="s">
        <v>38</v>
      </c>
      <c r="G80" s="194"/>
      <c r="H80" s="45"/>
      <c r="I80" s="12"/>
      <c r="J80" s="12"/>
      <c r="K80" s="12"/>
      <c r="L80" s="12"/>
      <c r="M80" s="12"/>
      <c r="N80" s="4"/>
      <c r="O80" s="4"/>
    </row>
    <row r="81" spans="1:13" ht="29.25" customHeight="1" x14ac:dyDescent="0.35">
      <c r="A81" s="184" t="s">
        <v>35</v>
      </c>
      <c r="B81" s="195" t="s">
        <v>98</v>
      </c>
      <c r="C81" s="196"/>
      <c r="D81" s="196"/>
      <c r="E81" s="196"/>
      <c r="F81" s="197"/>
      <c r="G81" s="198"/>
      <c r="H81" s="11"/>
      <c r="I81" s="12"/>
      <c r="J81" s="12"/>
      <c r="K81" s="12"/>
      <c r="L81" s="12"/>
      <c r="M81" s="12"/>
    </row>
    <row r="82" spans="1:13" ht="116.25" x14ac:dyDescent="0.2">
      <c r="A82" s="184"/>
      <c r="B82" s="64" t="s">
        <v>43</v>
      </c>
      <c r="C82" s="64" t="s">
        <v>37</v>
      </c>
      <c r="D82" s="65" t="s">
        <v>36</v>
      </c>
      <c r="E82" s="64" t="s">
        <v>25</v>
      </c>
      <c r="F82" s="64" t="s">
        <v>50</v>
      </c>
      <c r="G82" s="66" t="s">
        <v>39</v>
      </c>
      <c r="H82" s="12"/>
      <c r="I82" s="13"/>
      <c r="J82" s="13"/>
      <c r="K82" s="13"/>
      <c r="L82" s="13"/>
      <c r="M82" s="13"/>
    </row>
    <row r="83" spans="1:13" x14ac:dyDescent="0.2">
      <c r="A83" s="185"/>
      <c r="B83" s="179">
        <v>2</v>
      </c>
      <c r="C83" s="179">
        <v>3</v>
      </c>
      <c r="D83" s="179">
        <v>4</v>
      </c>
      <c r="E83" s="179">
        <v>5</v>
      </c>
      <c r="F83" s="179">
        <v>6</v>
      </c>
      <c r="G83" s="177">
        <v>7</v>
      </c>
      <c r="H83" s="12"/>
      <c r="I83" s="13"/>
      <c r="J83" s="13"/>
      <c r="K83" s="13"/>
      <c r="L83" s="13"/>
      <c r="M83" s="13"/>
    </row>
    <row r="84" spans="1:13" ht="24" thickBot="1" x14ac:dyDescent="0.25">
      <c r="A84" s="67">
        <v>1</v>
      </c>
      <c r="B84" s="180"/>
      <c r="C84" s="180"/>
      <c r="D84" s="180"/>
      <c r="E84" s="180"/>
      <c r="F84" s="180"/>
      <c r="G84" s="178"/>
      <c r="H84" s="13"/>
      <c r="I84" s="13"/>
      <c r="J84" s="13"/>
      <c r="K84" s="13"/>
      <c r="L84" s="13"/>
      <c r="M84" s="13"/>
    </row>
    <row r="85" spans="1:13" ht="23.25" x14ac:dyDescent="0.2">
      <c r="A85" s="68" t="s">
        <v>40</v>
      </c>
      <c r="B85" s="64" t="s">
        <v>44</v>
      </c>
      <c r="C85" s="64">
        <v>972.21799999999996</v>
      </c>
      <c r="D85" s="64">
        <v>1249.19</v>
      </c>
      <c r="E85" s="64">
        <v>972.21799999999996</v>
      </c>
      <c r="F85" s="64">
        <v>110.32</v>
      </c>
      <c r="G85" s="66">
        <v>104.13</v>
      </c>
      <c r="H85" s="13"/>
      <c r="I85" s="13"/>
      <c r="J85" s="13"/>
      <c r="K85" s="13"/>
      <c r="L85" s="13"/>
      <c r="M85" s="13"/>
    </row>
    <row r="86" spans="1:13" ht="23.25" x14ac:dyDescent="0.2">
      <c r="A86" s="69" t="s">
        <v>41</v>
      </c>
      <c r="B86" s="64" t="s">
        <v>69</v>
      </c>
      <c r="C86" s="64">
        <v>1249.19</v>
      </c>
      <c r="D86" s="64">
        <v>1249.19</v>
      </c>
      <c r="E86" s="64">
        <v>1249.19</v>
      </c>
      <c r="F86" s="64">
        <v>131.56</v>
      </c>
      <c r="G86" s="66">
        <v>122.81</v>
      </c>
      <c r="H86" s="13"/>
    </row>
    <row r="87" spans="1:13" ht="23.25" x14ac:dyDescent="0.2">
      <c r="A87" s="69" t="s">
        <v>71</v>
      </c>
      <c r="B87" s="161" t="s">
        <v>70</v>
      </c>
      <c r="C87" s="70">
        <v>2376.721</v>
      </c>
      <c r="D87" s="70">
        <v>2376.721</v>
      </c>
      <c r="E87" s="70">
        <v>2376.721</v>
      </c>
      <c r="F87" s="70">
        <v>276.63</v>
      </c>
      <c r="G87" s="71">
        <v>260.58999999999997</v>
      </c>
      <c r="H87" s="13"/>
    </row>
    <row r="88" spans="1:13" ht="24" thickBot="1" x14ac:dyDescent="0.4">
      <c r="A88" s="72" t="s">
        <v>42</v>
      </c>
      <c r="B88" s="73" t="s">
        <v>70</v>
      </c>
      <c r="C88" s="73">
        <v>2024</v>
      </c>
      <c r="D88" s="73">
        <v>2024</v>
      </c>
      <c r="E88" s="73">
        <v>2024</v>
      </c>
      <c r="F88" s="73">
        <v>44.66</v>
      </c>
      <c r="G88" s="73">
        <v>42.48</v>
      </c>
    </row>
    <row r="89" spans="1:13" ht="23.25" x14ac:dyDescent="0.35">
      <c r="A89" s="74"/>
      <c r="B89" s="75"/>
      <c r="C89" s="75"/>
      <c r="D89" s="75"/>
      <c r="E89" s="75"/>
      <c r="F89" s="75"/>
      <c r="G89" s="75"/>
    </row>
    <row r="90" spans="1:13" ht="23.25" x14ac:dyDescent="0.35">
      <c r="A90" s="74"/>
      <c r="B90" s="75"/>
      <c r="C90" s="75"/>
      <c r="D90" s="75"/>
      <c r="E90" s="75"/>
      <c r="F90" s="75"/>
      <c r="G90" s="75"/>
    </row>
    <row r="91" spans="1:13" ht="23.25" x14ac:dyDescent="0.35">
      <c r="A91" s="74"/>
      <c r="B91" s="75"/>
      <c r="C91" s="75"/>
      <c r="D91" s="75"/>
      <c r="E91" s="75"/>
      <c r="F91" s="75"/>
      <c r="G91" s="75"/>
    </row>
    <row r="92" spans="1:13" x14ac:dyDescent="0.2">
      <c r="B92" s="1" t="s">
        <v>45</v>
      </c>
      <c r="E92" s="208" t="s">
        <v>52</v>
      </c>
      <c r="F92" s="208"/>
    </row>
    <row r="93" spans="1:13" x14ac:dyDescent="0.2">
      <c r="A93" s="7" t="s">
        <v>0</v>
      </c>
      <c r="B93" s="208" t="s">
        <v>46</v>
      </c>
      <c r="C93" s="208"/>
      <c r="E93" s="208" t="s">
        <v>47</v>
      </c>
      <c r="F93" s="208"/>
    </row>
    <row r="96" spans="1:13" x14ac:dyDescent="0.2">
      <c r="B96" s="1" t="s">
        <v>45</v>
      </c>
      <c r="E96" s="208" t="s">
        <v>51</v>
      </c>
      <c r="F96" s="208"/>
    </row>
    <row r="97" spans="1:6" x14ac:dyDescent="0.2">
      <c r="A97" s="7" t="s">
        <v>48</v>
      </c>
      <c r="B97" s="208" t="s">
        <v>46</v>
      </c>
      <c r="C97" s="208"/>
      <c r="E97" s="208" t="s">
        <v>47</v>
      </c>
      <c r="F97" s="208"/>
    </row>
  </sheetData>
  <mergeCells count="34">
    <mergeCell ref="B44:G44"/>
    <mergeCell ref="H44:M44"/>
    <mergeCell ref="B55:B56"/>
    <mergeCell ref="A55:A56"/>
    <mergeCell ref="C55:C56"/>
    <mergeCell ref="D55:D56"/>
    <mergeCell ref="B93:C93"/>
    <mergeCell ref="E93:F93"/>
    <mergeCell ref="E92:F92"/>
    <mergeCell ref="B97:C97"/>
    <mergeCell ref="E97:F97"/>
    <mergeCell ref="E96:F96"/>
    <mergeCell ref="A80:E80"/>
    <mergeCell ref="A81:A83"/>
    <mergeCell ref="L1:O1"/>
    <mergeCell ref="B6:B7"/>
    <mergeCell ref="A6:A7"/>
    <mergeCell ref="A44:A46"/>
    <mergeCell ref="F80:G80"/>
    <mergeCell ref="B81:G81"/>
    <mergeCell ref="H55:H56"/>
    <mergeCell ref="E55:G55"/>
    <mergeCell ref="C6:I6"/>
    <mergeCell ref="J6:O6"/>
    <mergeCell ref="B45:D45"/>
    <mergeCell ref="E45:G45"/>
    <mergeCell ref="H45:J45"/>
    <mergeCell ref="K45:M45"/>
    <mergeCell ref="G83:G84"/>
    <mergeCell ref="B83:B84"/>
    <mergeCell ref="C83:C84"/>
    <mergeCell ref="D83:D84"/>
    <mergeCell ref="E83:E84"/>
    <mergeCell ref="F83:F8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1</cp:lastModifiedBy>
  <cp:lastPrinted>2015-05-06T05:11:07Z</cp:lastPrinted>
  <dcterms:created xsi:type="dcterms:W3CDTF">2014-03-05T10:48:57Z</dcterms:created>
  <dcterms:modified xsi:type="dcterms:W3CDTF">2015-05-12T11:10:52Z</dcterms:modified>
</cp:coreProperties>
</file>